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yninckx.s\Downloads\"/>
    </mc:Choice>
  </mc:AlternateContent>
  <xr:revisionPtr revIDLastSave="0" documentId="13_ncr:1_{1F158A20-AC56-464C-A449-453F9638D86E}" xr6:coauthVersionLast="47" xr6:coauthVersionMax="47" xr10:uidLastSave="{00000000-0000-0000-0000-000000000000}"/>
  <bookViews>
    <workbookView xWindow="-110" yWindow="-110" windowWidth="19420" windowHeight="10300" xr2:uid="{9EEA6008-5F6F-4548-9926-7134C98DC534}"/>
  </bookViews>
  <sheets>
    <sheet name="Kennis" sheetId="1" r:id="rId1"/>
    <sheet name="Inzet" sheetId="10" r:id="rId2"/>
    <sheet name="Cijfers" sheetId="7" r:id="rId3"/>
    <sheet name=" Data " sheetId="3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4" i="10" l="1"/>
  <c r="AR5" i="10"/>
  <c r="AR6" i="10"/>
  <c r="AR7" i="10"/>
  <c r="AQ3" i="10" s="1"/>
  <c r="AR8" i="10"/>
  <c r="AR9" i="10"/>
  <c r="AR10" i="10"/>
  <c r="AR11" i="10"/>
  <c r="AR12" i="10"/>
  <c r="AR13" i="10"/>
  <c r="AS27" i="1"/>
  <c r="AR26" i="1" s="1"/>
  <c r="AS28" i="1"/>
  <c r="AS29" i="1"/>
  <c r="AS30" i="1"/>
  <c r="AS31" i="1"/>
  <c r="AS32" i="1"/>
  <c r="AS33" i="1"/>
  <c r="AS14" i="1"/>
  <c r="AR13" i="1" s="1"/>
  <c r="AS15" i="1"/>
  <c r="AS16" i="1"/>
  <c r="AS17" i="1"/>
  <c r="AS18" i="1"/>
  <c r="AS19" i="1"/>
  <c r="AS20" i="1"/>
  <c r="AS21" i="1"/>
  <c r="AS22" i="1"/>
  <c r="AS23" i="1"/>
  <c r="AS24" i="1"/>
  <c r="AS4" i="1"/>
  <c r="AS5" i="1"/>
  <c r="AR3" i="1" s="1"/>
  <c r="AS6" i="1"/>
  <c r="AS7" i="1"/>
  <c r="AS8" i="1"/>
  <c r="AS9" i="1"/>
  <c r="AS10" i="1"/>
  <c r="AS11" i="1"/>
  <c r="AQ33" i="1"/>
  <c r="AQ32" i="1"/>
  <c r="AQ31" i="1"/>
  <c r="AQ30" i="1"/>
  <c r="AQ29" i="1"/>
  <c r="AQ28" i="1"/>
  <c r="AQ27" i="1"/>
  <c r="AP26" i="1" s="1"/>
  <c r="I24" i="7" s="1"/>
  <c r="AQ24" i="1"/>
  <c r="AQ23" i="1"/>
  <c r="AQ22" i="1"/>
  <c r="AQ21" i="1"/>
  <c r="AQ20" i="1"/>
  <c r="AQ19" i="1"/>
  <c r="AQ18" i="1"/>
  <c r="AQ17" i="1"/>
  <c r="AQ16" i="1"/>
  <c r="AQ15" i="1"/>
  <c r="AQ14" i="1"/>
  <c r="AP13" i="1" s="1"/>
  <c r="G24" i="7" s="1"/>
  <c r="AQ11" i="1"/>
  <c r="AQ10" i="1"/>
  <c r="AQ9" i="1"/>
  <c r="AQ8" i="1"/>
  <c r="AQ7" i="1"/>
  <c r="AQ6" i="1"/>
  <c r="AQ5" i="1"/>
  <c r="AP3" i="1" s="1"/>
  <c r="E24" i="7" s="1"/>
  <c r="AQ4" i="1"/>
  <c r="AP13" i="10"/>
  <c r="AP12" i="10"/>
  <c r="AP11" i="10"/>
  <c r="AP10" i="10"/>
  <c r="AP9" i="10"/>
  <c r="AP8" i="10"/>
  <c r="AP7" i="10"/>
  <c r="AP6" i="10"/>
  <c r="AP5" i="10"/>
  <c r="AP4" i="10"/>
  <c r="AO3" i="10" s="1"/>
  <c r="D24" i="7" s="1"/>
  <c r="AD4" i="10"/>
  <c r="AD5" i="10"/>
  <c r="AD6" i="10"/>
  <c r="AD7" i="10"/>
  <c r="AC3" i="10" s="1"/>
  <c r="D18" i="7" s="1"/>
  <c r="AD8" i="10"/>
  <c r="AD9" i="10"/>
  <c r="AD10" i="10"/>
  <c r="AD11" i="10"/>
  <c r="C28" i="1"/>
  <c r="C29" i="1"/>
  <c r="C30" i="1"/>
  <c r="C31" i="1"/>
  <c r="C32" i="1"/>
  <c r="C33" i="1"/>
  <c r="C27" i="1"/>
  <c r="C15" i="1"/>
  <c r="C16" i="1"/>
  <c r="C17" i="1"/>
  <c r="C18" i="1"/>
  <c r="C19" i="1"/>
  <c r="C20" i="1"/>
  <c r="C21" i="1"/>
  <c r="C22" i="1"/>
  <c r="C23" i="1"/>
  <c r="C24" i="1"/>
  <c r="C14" i="1"/>
  <c r="C5" i="1"/>
  <c r="C6" i="1"/>
  <c r="C7" i="1"/>
  <c r="C8" i="1"/>
  <c r="C9" i="1"/>
  <c r="C10" i="1"/>
  <c r="C11" i="1"/>
  <c r="C4" i="1"/>
  <c r="P4" i="10"/>
  <c r="P5" i="10"/>
  <c r="O3" i="10" s="1"/>
  <c r="D11" i="7" s="1"/>
  <c r="P6" i="10"/>
  <c r="P7" i="10"/>
  <c r="P8" i="10"/>
  <c r="P9" i="10"/>
  <c r="P10" i="10"/>
  <c r="P11" i="10"/>
  <c r="P12" i="10"/>
  <c r="P13" i="10"/>
  <c r="R4" i="10"/>
  <c r="R5" i="10"/>
  <c r="R6" i="10"/>
  <c r="R7" i="10"/>
  <c r="Q3" i="10" s="1"/>
  <c r="D12" i="7" s="1"/>
  <c r="R8" i="10"/>
  <c r="R9" i="10"/>
  <c r="R10" i="10"/>
  <c r="R11" i="10"/>
  <c r="R12" i="10"/>
  <c r="R13" i="10"/>
  <c r="X4" i="10"/>
  <c r="X5" i="10"/>
  <c r="X6" i="10"/>
  <c r="X7" i="10"/>
  <c r="X8" i="10"/>
  <c r="X9" i="10"/>
  <c r="X10" i="10"/>
  <c r="X11" i="10"/>
  <c r="X12" i="10"/>
  <c r="X13" i="10"/>
  <c r="Z4" i="10"/>
  <c r="Z9" i="10"/>
  <c r="Z5" i="10"/>
  <c r="Z6" i="10"/>
  <c r="Y3" i="10" s="1"/>
  <c r="D16" i="7" s="1"/>
  <c r="Z7" i="10"/>
  <c r="Z8" i="10"/>
  <c r="AD12" i="10"/>
  <c r="AD13" i="10"/>
  <c r="AH4" i="10"/>
  <c r="AG3" i="10" s="1"/>
  <c r="D20" i="7" s="1"/>
  <c r="AH5" i="10"/>
  <c r="AH6" i="10"/>
  <c r="AH7" i="10"/>
  <c r="AH8" i="10"/>
  <c r="AH9" i="10"/>
  <c r="AH10" i="10"/>
  <c r="AH11" i="10"/>
  <c r="AH12" i="10"/>
  <c r="AH13" i="10"/>
  <c r="D12" i="10"/>
  <c r="F12" i="10"/>
  <c r="H12" i="10"/>
  <c r="J12" i="10"/>
  <c r="L12" i="10"/>
  <c r="N12" i="10"/>
  <c r="T12" i="10"/>
  <c r="V12" i="10"/>
  <c r="Z12" i="10"/>
  <c r="AB12" i="10"/>
  <c r="AF12" i="10"/>
  <c r="AJ12" i="10"/>
  <c r="AL12" i="10"/>
  <c r="AN12" i="10"/>
  <c r="D13" i="10"/>
  <c r="F13" i="10"/>
  <c r="H13" i="10"/>
  <c r="J13" i="10"/>
  <c r="L13" i="10"/>
  <c r="N13" i="10"/>
  <c r="T13" i="10"/>
  <c r="V13" i="10"/>
  <c r="Z13" i="10"/>
  <c r="AB13" i="10"/>
  <c r="AF13" i="10"/>
  <c r="AJ13" i="10"/>
  <c r="AL13" i="10"/>
  <c r="AN13" i="10"/>
  <c r="AN11" i="10"/>
  <c r="AL11" i="10"/>
  <c r="AJ11" i="10"/>
  <c r="AF11" i="10"/>
  <c r="AB11" i="10"/>
  <c r="Z11" i="10"/>
  <c r="V11" i="10"/>
  <c r="T11" i="10"/>
  <c r="N11" i="10"/>
  <c r="L11" i="10"/>
  <c r="J11" i="10"/>
  <c r="H11" i="10"/>
  <c r="F11" i="10"/>
  <c r="D11" i="10"/>
  <c r="AN10" i="10"/>
  <c r="AL10" i="10"/>
  <c r="AJ10" i="10"/>
  <c r="AF10" i="10"/>
  <c r="AB10" i="10"/>
  <c r="Z10" i="10"/>
  <c r="V10" i="10"/>
  <c r="T10" i="10"/>
  <c r="N10" i="10"/>
  <c r="L10" i="10"/>
  <c r="J10" i="10"/>
  <c r="H10" i="10"/>
  <c r="F10" i="10"/>
  <c r="D10" i="10"/>
  <c r="AN9" i="10"/>
  <c r="AL9" i="10"/>
  <c r="AJ9" i="10"/>
  <c r="AF9" i="10"/>
  <c r="AB9" i="10"/>
  <c r="V9" i="10"/>
  <c r="T9" i="10"/>
  <c r="N9" i="10"/>
  <c r="L9" i="10"/>
  <c r="J9" i="10"/>
  <c r="H9" i="10"/>
  <c r="F9" i="10"/>
  <c r="D9" i="10"/>
  <c r="AN8" i="10"/>
  <c r="AL8" i="10"/>
  <c r="AJ8" i="10"/>
  <c r="AF8" i="10"/>
  <c r="AB8" i="10"/>
  <c r="AA3" i="10" s="1"/>
  <c r="D17" i="7" s="1"/>
  <c r="V8" i="10"/>
  <c r="T8" i="10"/>
  <c r="N8" i="10"/>
  <c r="L8" i="10"/>
  <c r="K3" i="10" s="1"/>
  <c r="D9" i="7" s="1"/>
  <c r="J8" i="10"/>
  <c r="H8" i="10"/>
  <c r="F8" i="10"/>
  <c r="D8" i="10"/>
  <c r="AN7" i="10"/>
  <c r="AL7" i="10"/>
  <c r="AJ7" i="10"/>
  <c r="AF7" i="10"/>
  <c r="AB7" i="10"/>
  <c r="V7" i="10"/>
  <c r="T7" i="10"/>
  <c r="N7" i="10"/>
  <c r="M3" i="10" s="1"/>
  <c r="D10" i="7" s="1"/>
  <c r="L7" i="10"/>
  <c r="J7" i="10"/>
  <c r="H7" i="10"/>
  <c r="F7" i="10"/>
  <c r="D7" i="10"/>
  <c r="AN6" i="10"/>
  <c r="AL6" i="10"/>
  <c r="AJ6" i="10"/>
  <c r="AF6" i="10"/>
  <c r="AB6" i="10"/>
  <c r="V6" i="10"/>
  <c r="T6" i="10"/>
  <c r="N6" i="10"/>
  <c r="L6" i="10"/>
  <c r="J6" i="10"/>
  <c r="H6" i="10"/>
  <c r="F6" i="10"/>
  <c r="D6" i="10"/>
  <c r="AN5" i="10"/>
  <c r="AL5" i="10"/>
  <c r="AK3" i="10" s="1"/>
  <c r="D22" i="7" s="1"/>
  <c r="AJ5" i="10"/>
  <c r="AF5" i="10"/>
  <c r="AB5" i="10"/>
  <c r="V5" i="10"/>
  <c r="U3" i="10" s="1"/>
  <c r="D14" i="7" s="1"/>
  <c r="T5" i="10"/>
  <c r="N5" i="10"/>
  <c r="L5" i="10"/>
  <c r="J5" i="10"/>
  <c r="I3" i="10" s="1"/>
  <c r="D8" i="7" s="1"/>
  <c r="H5" i="10"/>
  <c r="F5" i="10"/>
  <c r="D5" i="10"/>
  <c r="AN4" i="10"/>
  <c r="AM3" i="10" s="1"/>
  <c r="D23" i="7" s="1"/>
  <c r="AL4" i="10"/>
  <c r="AJ4" i="10"/>
  <c r="AI3" i="10" s="1"/>
  <c r="D21" i="7" s="1"/>
  <c r="AF4" i="10"/>
  <c r="AB4" i="10"/>
  <c r="V4" i="10"/>
  <c r="T4" i="10"/>
  <c r="N4" i="10"/>
  <c r="L4" i="10"/>
  <c r="J4" i="10"/>
  <c r="H4" i="10"/>
  <c r="F4" i="10"/>
  <c r="D4" i="10"/>
  <c r="AO11" i="1"/>
  <c r="AO10" i="1"/>
  <c r="AO9" i="1"/>
  <c r="AO8" i="1"/>
  <c r="AO7" i="1"/>
  <c r="AO6" i="1"/>
  <c r="AO5" i="1"/>
  <c r="AN3" i="1" s="1"/>
  <c r="E23" i="7" s="1"/>
  <c r="AO4" i="1"/>
  <c r="AM11" i="1"/>
  <c r="AM10" i="1"/>
  <c r="AM9" i="1"/>
  <c r="AM8" i="1"/>
  <c r="AM7" i="1"/>
  <c r="AM6" i="1"/>
  <c r="AM5" i="1"/>
  <c r="AM4" i="1"/>
  <c r="AK11" i="1"/>
  <c r="AK10" i="1"/>
  <c r="AK9" i="1"/>
  <c r="AK8" i="1"/>
  <c r="AK7" i="1"/>
  <c r="AJ3" i="1" s="1"/>
  <c r="E21" i="7" s="1"/>
  <c r="AK6" i="1"/>
  <c r="AK5" i="1"/>
  <c r="AK4" i="1"/>
  <c r="AI11" i="1"/>
  <c r="AI10" i="1"/>
  <c r="AI9" i="1"/>
  <c r="AI8" i="1"/>
  <c r="AI7" i="1"/>
  <c r="AH3" i="1" s="1"/>
  <c r="E20" i="7" s="1"/>
  <c r="AI6" i="1"/>
  <c r="AI5" i="1"/>
  <c r="AI4" i="1"/>
  <c r="AG11" i="1"/>
  <c r="AG10" i="1"/>
  <c r="AG9" i="1"/>
  <c r="AG8" i="1"/>
  <c r="AG7" i="1"/>
  <c r="AF3" i="1" s="1"/>
  <c r="E19" i="7" s="1"/>
  <c r="AG6" i="1"/>
  <c r="AG5" i="1"/>
  <c r="AG4" i="1"/>
  <c r="AE11" i="1"/>
  <c r="AE10" i="1"/>
  <c r="AE9" i="1"/>
  <c r="AE8" i="1"/>
  <c r="AE7" i="1"/>
  <c r="AD3" i="1" s="1"/>
  <c r="E18" i="7" s="1"/>
  <c r="AE6" i="1"/>
  <c r="AE5" i="1"/>
  <c r="AE4" i="1"/>
  <c r="AC11" i="1"/>
  <c r="AC10" i="1"/>
  <c r="AC9" i="1"/>
  <c r="AC8" i="1"/>
  <c r="AC7" i="1"/>
  <c r="AB3" i="1" s="1"/>
  <c r="E17" i="7" s="1"/>
  <c r="AC6" i="1"/>
  <c r="AC5" i="1"/>
  <c r="AC4" i="1"/>
  <c r="AA11" i="1"/>
  <c r="AA10" i="1"/>
  <c r="AA9" i="1"/>
  <c r="AA8" i="1"/>
  <c r="AA7" i="1"/>
  <c r="Z3" i="1" s="1"/>
  <c r="E16" i="7" s="1"/>
  <c r="AA6" i="1"/>
  <c r="AA5" i="1"/>
  <c r="AA4" i="1"/>
  <c r="Y11" i="1"/>
  <c r="Y10" i="1"/>
  <c r="Y9" i="1"/>
  <c r="Y8" i="1"/>
  <c r="Y7" i="1"/>
  <c r="X3" i="1" s="1"/>
  <c r="E15" i="7" s="1"/>
  <c r="Y6" i="1"/>
  <c r="Y5" i="1"/>
  <c r="Y4" i="1"/>
  <c r="W11" i="1"/>
  <c r="W10" i="1"/>
  <c r="W9" i="1"/>
  <c r="W8" i="1"/>
  <c r="W7" i="1"/>
  <c r="V3" i="1" s="1"/>
  <c r="E14" i="7" s="1"/>
  <c r="W6" i="1"/>
  <c r="W5" i="1"/>
  <c r="W4" i="1"/>
  <c r="U11" i="1"/>
  <c r="U10" i="1"/>
  <c r="U9" i="1"/>
  <c r="U8" i="1"/>
  <c r="U7" i="1"/>
  <c r="U6" i="1"/>
  <c r="U5" i="1"/>
  <c r="U4" i="1"/>
  <c r="S11" i="1"/>
  <c r="S10" i="1"/>
  <c r="S9" i="1"/>
  <c r="S8" i="1"/>
  <c r="S7" i="1"/>
  <c r="S6" i="1"/>
  <c r="S5" i="1"/>
  <c r="S4" i="1"/>
  <c r="Q11" i="1"/>
  <c r="Q10" i="1"/>
  <c r="Q9" i="1"/>
  <c r="Q8" i="1"/>
  <c r="Q7" i="1"/>
  <c r="P3" i="1" s="1"/>
  <c r="E11" i="7" s="1"/>
  <c r="Q6" i="1"/>
  <c r="Q5" i="1"/>
  <c r="Q4" i="1"/>
  <c r="O11" i="1"/>
  <c r="O10" i="1"/>
  <c r="O9" i="1"/>
  <c r="O8" i="1"/>
  <c r="O7" i="1"/>
  <c r="O6" i="1"/>
  <c r="O5" i="1"/>
  <c r="O4" i="1"/>
  <c r="M11" i="1"/>
  <c r="M10" i="1"/>
  <c r="M9" i="1"/>
  <c r="M8" i="1"/>
  <c r="M7" i="1"/>
  <c r="L3" i="1" s="1"/>
  <c r="E9" i="7" s="1"/>
  <c r="M6" i="1"/>
  <c r="M5" i="1"/>
  <c r="M4" i="1"/>
  <c r="E11" i="1"/>
  <c r="E10" i="1"/>
  <c r="E9" i="1"/>
  <c r="E8" i="1"/>
  <c r="E7" i="1"/>
  <c r="E6" i="1"/>
  <c r="E5" i="1"/>
  <c r="E4" i="1"/>
  <c r="K11" i="1"/>
  <c r="K10" i="1"/>
  <c r="K9" i="1"/>
  <c r="K8" i="1"/>
  <c r="K7" i="1"/>
  <c r="J3" i="1" s="1"/>
  <c r="E8" i="7" s="1"/>
  <c r="K6" i="1"/>
  <c r="K5" i="1"/>
  <c r="K4" i="1"/>
  <c r="I11" i="1"/>
  <c r="I10" i="1"/>
  <c r="I9" i="1"/>
  <c r="I8" i="1"/>
  <c r="I7" i="1"/>
  <c r="I6" i="1"/>
  <c r="I5" i="1"/>
  <c r="I4" i="1"/>
  <c r="G5" i="1"/>
  <c r="F3" i="1" s="1"/>
  <c r="E6" i="7" s="1"/>
  <c r="G6" i="1"/>
  <c r="G7" i="1"/>
  <c r="G8" i="1"/>
  <c r="G9" i="1"/>
  <c r="G10" i="1"/>
  <c r="G11" i="1"/>
  <c r="G4" i="1"/>
  <c r="AO33" i="1"/>
  <c r="AM33" i="1"/>
  <c r="AK33" i="1"/>
  <c r="AI33" i="1"/>
  <c r="AG33" i="1"/>
  <c r="AO32" i="1"/>
  <c r="AM32" i="1"/>
  <c r="AK32" i="1"/>
  <c r="AI32" i="1"/>
  <c r="AG32" i="1"/>
  <c r="AO31" i="1"/>
  <c r="AM31" i="1"/>
  <c r="AK31" i="1"/>
  <c r="AI31" i="1"/>
  <c r="AG31" i="1"/>
  <c r="AO30" i="1"/>
  <c r="AM30" i="1"/>
  <c r="AK30" i="1"/>
  <c r="AI30" i="1"/>
  <c r="AG30" i="1"/>
  <c r="AO29" i="1"/>
  <c r="AM29" i="1"/>
  <c r="AK29" i="1"/>
  <c r="AI29" i="1"/>
  <c r="AG29" i="1"/>
  <c r="AO28" i="1"/>
  <c r="AM28" i="1"/>
  <c r="AK28" i="1"/>
  <c r="AI28" i="1"/>
  <c r="AG28" i="1"/>
  <c r="AO27" i="1"/>
  <c r="AN26" i="1" s="1"/>
  <c r="I23" i="7" s="1"/>
  <c r="AM27" i="1"/>
  <c r="AL26" i="1" s="1"/>
  <c r="I22" i="7" s="1"/>
  <c r="AK27" i="1"/>
  <c r="AJ26" i="1" s="1"/>
  <c r="I21" i="7" s="1"/>
  <c r="AI27" i="1"/>
  <c r="AH26" i="1" s="1"/>
  <c r="I20" i="7" s="1"/>
  <c r="AG27" i="1"/>
  <c r="AF26" i="1" s="1"/>
  <c r="I19" i="7" s="1"/>
  <c r="AO24" i="1"/>
  <c r="AM24" i="1"/>
  <c r="AK24" i="1"/>
  <c r="AI24" i="1"/>
  <c r="AG24" i="1"/>
  <c r="AO23" i="1"/>
  <c r="AM23" i="1"/>
  <c r="AK23" i="1"/>
  <c r="AI23" i="1"/>
  <c r="AG23" i="1"/>
  <c r="AO22" i="1"/>
  <c r="AM22" i="1"/>
  <c r="AK22" i="1"/>
  <c r="AI22" i="1"/>
  <c r="AG22" i="1"/>
  <c r="AO21" i="1"/>
  <c r="AM21" i="1"/>
  <c r="AK21" i="1"/>
  <c r="AI21" i="1"/>
  <c r="AG21" i="1"/>
  <c r="AO20" i="1"/>
  <c r="AM20" i="1"/>
  <c r="AK20" i="1"/>
  <c r="AI20" i="1"/>
  <c r="AG20" i="1"/>
  <c r="AO19" i="1"/>
  <c r="AM19" i="1"/>
  <c r="AK19" i="1"/>
  <c r="AI19" i="1"/>
  <c r="AG19" i="1"/>
  <c r="AO18" i="1"/>
  <c r="AM18" i="1"/>
  <c r="AK18" i="1"/>
  <c r="AI18" i="1"/>
  <c r="AG18" i="1"/>
  <c r="AO17" i="1"/>
  <c r="AM17" i="1"/>
  <c r="AK17" i="1"/>
  <c r="AI17" i="1"/>
  <c r="AG17" i="1"/>
  <c r="AO16" i="1"/>
  <c r="AM16" i="1"/>
  <c r="AK16" i="1"/>
  <c r="AI16" i="1"/>
  <c r="AG16" i="1"/>
  <c r="AO15" i="1"/>
  <c r="AM15" i="1"/>
  <c r="AM14" i="1"/>
  <c r="AL13" i="1" s="1"/>
  <c r="G22" i="7" s="1"/>
  <c r="AK15" i="1"/>
  <c r="AI15" i="1"/>
  <c r="AG15" i="1"/>
  <c r="AO14" i="1"/>
  <c r="AN13" i="1" s="1"/>
  <c r="G23" i="7" s="1"/>
  <c r="AK14" i="1"/>
  <c r="AJ13" i="1" s="1"/>
  <c r="G21" i="7" s="1"/>
  <c r="AI14" i="1"/>
  <c r="AH13" i="1" s="1"/>
  <c r="G20" i="7" s="1"/>
  <c r="AG14" i="1"/>
  <c r="AF13" i="1" s="1"/>
  <c r="G19" i="7" s="1"/>
  <c r="U14" i="1"/>
  <c r="T13" i="1" s="1"/>
  <c r="G13" i="7" s="1"/>
  <c r="U15" i="1"/>
  <c r="U16" i="1"/>
  <c r="U17" i="1"/>
  <c r="U18" i="1"/>
  <c r="U19" i="1"/>
  <c r="U20" i="1"/>
  <c r="U21" i="1"/>
  <c r="U22" i="1"/>
  <c r="U23" i="1"/>
  <c r="U24" i="1"/>
  <c r="W14" i="1"/>
  <c r="V13" i="1" s="1"/>
  <c r="G14" i="7" s="1"/>
  <c r="W15" i="1"/>
  <c r="W16" i="1"/>
  <c r="W17" i="1"/>
  <c r="W18" i="1"/>
  <c r="W19" i="1"/>
  <c r="W20" i="1"/>
  <c r="W21" i="1"/>
  <c r="W22" i="1"/>
  <c r="W23" i="1"/>
  <c r="W24" i="1"/>
  <c r="Y14" i="1"/>
  <c r="X13" i="1" s="1"/>
  <c r="G15" i="7" s="1"/>
  <c r="Y15" i="1"/>
  <c r="Y16" i="1"/>
  <c r="Y17" i="1"/>
  <c r="Y18" i="1"/>
  <c r="Y19" i="1"/>
  <c r="Y20" i="1"/>
  <c r="Y21" i="1"/>
  <c r="Y22" i="1"/>
  <c r="Y23" i="1"/>
  <c r="Y24" i="1"/>
  <c r="AA14" i="1"/>
  <c r="Z13" i="1" s="1"/>
  <c r="G16" i="7" s="1"/>
  <c r="AA15" i="1"/>
  <c r="AA16" i="1"/>
  <c r="AA17" i="1"/>
  <c r="AA18" i="1"/>
  <c r="AA19" i="1"/>
  <c r="AA20" i="1"/>
  <c r="AA21" i="1"/>
  <c r="AA22" i="1"/>
  <c r="AA23" i="1"/>
  <c r="AA24" i="1"/>
  <c r="AC14" i="1"/>
  <c r="AB13" i="1" s="1"/>
  <c r="G17" i="7" s="1"/>
  <c r="AC15" i="1"/>
  <c r="AC16" i="1"/>
  <c r="AC17" i="1"/>
  <c r="AC18" i="1"/>
  <c r="AC19" i="1"/>
  <c r="AC20" i="1"/>
  <c r="AC21" i="1"/>
  <c r="AC22" i="1"/>
  <c r="AC23" i="1"/>
  <c r="AC24" i="1"/>
  <c r="AE14" i="1"/>
  <c r="AD13" i="1" s="1"/>
  <c r="G18" i="7" s="1"/>
  <c r="AE15" i="1"/>
  <c r="AE16" i="1"/>
  <c r="AE17" i="1"/>
  <c r="AE18" i="1"/>
  <c r="AE19" i="1"/>
  <c r="AE20" i="1"/>
  <c r="AE21" i="1"/>
  <c r="AE22" i="1"/>
  <c r="AE23" i="1"/>
  <c r="AE24" i="1"/>
  <c r="U27" i="1"/>
  <c r="T26" i="1" s="1"/>
  <c r="I13" i="7" s="1"/>
  <c r="U28" i="1"/>
  <c r="U29" i="1"/>
  <c r="U30" i="1"/>
  <c r="U31" i="1"/>
  <c r="U32" i="1"/>
  <c r="U33" i="1"/>
  <c r="W27" i="1"/>
  <c r="V26" i="1" s="1"/>
  <c r="I14" i="7" s="1"/>
  <c r="W28" i="1"/>
  <c r="W29" i="1"/>
  <c r="W30" i="1"/>
  <c r="W31" i="1"/>
  <c r="W32" i="1"/>
  <c r="W33" i="1"/>
  <c r="Y27" i="1"/>
  <c r="X26" i="1" s="1"/>
  <c r="I15" i="7" s="1"/>
  <c r="Y28" i="1"/>
  <c r="Y29" i="1"/>
  <c r="Y30" i="1"/>
  <c r="Y31" i="1"/>
  <c r="Y32" i="1"/>
  <c r="Y33" i="1"/>
  <c r="AA27" i="1"/>
  <c r="Z26" i="1" s="1"/>
  <c r="I16" i="7" s="1"/>
  <c r="AA28" i="1"/>
  <c r="AA29" i="1"/>
  <c r="AA30" i="1"/>
  <c r="AA31" i="1"/>
  <c r="AA32" i="1"/>
  <c r="AA33" i="1"/>
  <c r="AC27" i="1"/>
  <c r="AB26" i="1" s="1"/>
  <c r="I17" i="7" s="1"/>
  <c r="AC28" i="1"/>
  <c r="AC29" i="1"/>
  <c r="AC30" i="1"/>
  <c r="AC31" i="1"/>
  <c r="AC32" i="1"/>
  <c r="AC33" i="1"/>
  <c r="AE27" i="1"/>
  <c r="AD26" i="1" s="1"/>
  <c r="I18" i="7" s="1"/>
  <c r="AE28" i="1"/>
  <c r="AE29" i="1"/>
  <c r="AE30" i="1"/>
  <c r="AE31" i="1"/>
  <c r="AE32" i="1"/>
  <c r="AE33" i="1"/>
  <c r="S14" i="1"/>
  <c r="R13" i="1" s="1"/>
  <c r="G12" i="7" s="1"/>
  <c r="S15" i="1"/>
  <c r="S16" i="1"/>
  <c r="S17" i="1"/>
  <c r="S18" i="1"/>
  <c r="S19" i="1"/>
  <c r="S20" i="1"/>
  <c r="S21" i="1"/>
  <c r="S22" i="1"/>
  <c r="S23" i="1"/>
  <c r="S24" i="1"/>
  <c r="S27" i="1"/>
  <c r="R26" i="1" s="1"/>
  <c r="I12" i="7" s="1"/>
  <c r="S28" i="1"/>
  <c r="S29" i="1"/>
  <c r="S30" i="1"/>
  <c r="S31" i="1"/>
  <c r="S32" i="1"/>
  <c r="S33" i="1"/>
  <c r="E14" i="1"/>
  <c r="G14" i="1"/>
  <c r="F13" i="1" s="1"/>
  <c r="G6" i="7" s="1"/>
  <c r="G15" i="1"/>
  <c r="G16" i="1"/>
  <c r="G17" i="1"/>
  <c r="G18" i="1"/>
  <c r="G19" i="1"/>
  <c r="G20" i="1"/>
  <c r="G21" i="1"/>
  <c r="G22" i="1"/>
  <c r="G23" i="1"/>
  <c r="G24" i="1"/>
  <c r="I14" i="1"/>
  <c r="H13" i="1" s="1"/>
  <c r="G7" i="7" s="1"/>
  <c r="I15" i="1"/>
  <c r="I16" i="1"/>
  <c r="I17" i="1"/>
  <c r="I18" i="1"/>
  <c r="I19" i="1"/>
  <c r="I20" i="1"/>
  <c r="I21" i="1"/>
  <c r="I22" i="1"/>
  <c r="I23" i="1"/>
  <c r="I24" i="1"/>
  <c r="K14" i="1"/>
  <c r="J13" i="1" s="1"/>
  <c r="G8" i="7" s="1"/>
  <c r="K15" i="1"/>
  <c r="K16" i="1"/>
  <c r="K17" i="1"/>
  <c r="K18" i="1"/>
  <c r="K19" i="1"/>
  <c r="K20" i="1"/>
  <c r="K21" i="1"/>
  <c r="K22" i="1"/>
  <c r="K23" i="1"/>
  <c r="K24" i="1"/>
  <c r="M14" i="1"/>
  <c r="L13" i="1" s="1"/>
  <c r="G9" i="7" s="1"/>
  <c r="M15" i="1"/>
  <c r="M16" i="1"/>
  <c r="M17" i="1"/>
  <c r="M18" i="1"/>
  <c r="M19" i="1"/>
  <c r="M20" i="1"/>
  <c r="M21" i="1"/>
  <c r="M22" i="1"/>
  <c r="M23" i="1"/>
  <c r="M24" i="1"/>
  <c r="O14" i="1"/>
  <c r="N13" i="1" s="1"/>
  <c r="G10" i="7" s="1"/>
  <c r="O15" i="1"/>
  <c r="O16" i="1"/>
  <c r="O17" i="1"/>
  <c r="O18" i="1"/>
  <c r="O19" i="1"/>
  <c r="O20" i="1"/>
  <c r="O21" i="1"/>
  <c r="O22" i="1"/>
  <c r="O23" i="1"/>
  <c r="O24" i="1"/>
  <c r="Q14" i="1"/>
  <c r="P13" i="1" s="1"/>
  <c r="G11" i="7" s="1"/>
  <c r="Q15" i="1"/>
  <c r="Q16" i="1"/>
  <c r="Q17" i="1"/>
  <c r="Q18" i="1"/>
  <c r="Q19" i="1"/>
  <c r="Q20" i="1"/>
  <c r="Q21" i="1"/>
  <c r="Q22" i="1"/>
  <c r="Q23" i="1"/>
  <c r="Q24" i="1"/>
  <c r="E15" i="1"/>
  <c r="E16" i="1"/>
  <c r="E17" i="1"/>
  <c r="E18" i="1"/>
  <c r="E19" i="1"/>
  <c r="E20" i="1"/>
  <c r="E21" i="1"/>
  <c r="E22" i="1"/>
  <c r="E23" i="1"/>
  <c r="E24" i="1"/>
  <c r="E27" i="1"/>
  <c r="G27" i="1"/>
  <c r="F26" i="1" s="1"/>
  <c r="I6" i="7" s="1"/>
  <c r="G28" i="1"/>
  <c r="G29" i="1"/>
  <c r="G30" i="1"/>
  <c r="G31" i="1"/>
  <c r="G32" i="1"/>
  <c r="G33" i="1"/>
  <c r="I27" i="1"/>
  <c r="H26" i="1" s="1"/>
  <c r="I7" i="7" s="1"/>
  <c r="I28" i="1"/>
  <c r="I29" i="1"/>
  <c r="I30" i="1"/>
  <c r="I31" i="1"/>
  <c r="I32" i="1"/>
  <c r="I33" i="1"/>
  <c r="K27" i="1"/>
  <c r="J26" i="1" s="1"/>
  <c r="I8" i="7" s="1"/>
  <c r="K28" i="1"/>
  <c r="K29" i="1"/>
  <c r="K30" i="1"/>
  <c r="K31" i="1"/>
  <c r="K32" i="1"/>
  <c r="K33" i="1"/>
  <c r="M27" i="1"/>
  <c r="L26" i="1" s="1"/>
  <c r="I9" i="7" s="1"/>
  <c r="M28" i="1"/>
  <c r="M29" i="1"/>
  <c r="M30" i="1"/>
  <c r="M31" i="1"/>
  <c r="M32" i="1"/>
  <c r="M33" i="1"/>
  <c r="O27" i="1"/>
  <c r="N26" i="1" s="1"/>
  <c r="I10" i="7" s="1"/>
  <c r="O28" i="1"/>
  <c r="O29" i="1"/>
  <c r="O30" i="1"/>
  <c r="O31" i="1"/>
  <c r="O32" i="1"/>
  <c r="O33" i="1"/>
  <c r="Q27" i="1"/>
  <c r="P26" i="1" s="1"/>
  <c r="I11" i="7" s="1"/>
  <c r="Q28" i="1"/>
  <c r="Q29" i="1"/>
  <c r="Q30" i="1"/>
  <c r="Q31" i="1"/>
  <c r="Q32" i="1"/>
  <c r="Q33" i="1"/>
  <c r="E28" i="1"/>
  <c r="E29" i="1"/>
  <c r="E30" i="1"/>
  <c r="E31" i="1"/>
  <c r="E32" i="1"/>
  <c r="E33" i="1"/>
  <c r="AE3" i="10"/>
  <c r="D19" i="7" s="1"/>
  <c r="E3" i="10"/>
  <c r="D6" i="7" s="1"/>
  <c r="T3" i="1"/>
  <c r="E13" i="7" s="1"/>
  <c r="AL3" i="1"/>
  <c r="E22" i="7" s="1"/>
  <c r="S3" i="10"/>
  <c r="D13" i="7" s="1"/>
  <c r="G3" i="10"/>
  <c r="D7" i="7" s="1"/>
  <c r="R3" i="1"/>
  <c r="E12" i="7" s="1"/>
  <c r="H3" i="1"/>
  <c r="E7" i="7" s="1"/>
  <c r="N3" i="1"/>
  <c r="E10" i="7" s="1"/>
  <c r="W3" i="10"/>
  <c r="D15" i="7" s="1"/>
  <c r="D26" i="1" l="1"/>
  <c r="I5" i="7" s="1"/>
  <c r="D13" i="1"/>
  <c r="G5" i="7" s="1"/>
  <c r="D3" i="1"/>
  <c r="E5" i="7" s="1"/>
  <c r="F24" i="7"/>
  <c r="J24" i="7"/>
  <c r="H24" i="7"/>
  <c r="F23" i="7"/>
  <c r="H23" i="7"/>
  <c r="J23" i="7"/>
  <c r="H22" i="7"/>
  <c r="J22" i="7"/>
  <c r="F22" i="7"/>
  <c r="K22" i="7" s="1"/>
  <c r="H21" i="7"/>
  <c r="F21" i="7"/>
  <c r="J21" i="7"/>
  <c r="J20" i="7"/>
  <c r="H20" i="7"/>
  <c r="F20" i="7"/>
  <c r="H19" i="7"/>
  <c r="F19" i="7"/>
  <c r="K19" i="7" s="1"/>
  <c r="J19" i="7"/>
  <c r="F18" i="7"/>
  <c r="J18" i="7"/>
  <c r="H18" i="7"/>
  <c r="F17" i="7"/>
  <c r="H17" i="7"/>
  <c r="J17" i="7"/>
  <c r="J16" i="7"/>
  <c r="F16" i="7"/>
  <c r="H16" i="7"/>
  <c r="H15" i="7"/>
  <c r="J15" i="7"/>
  <c r="F15" i="7"/>
  <c r="H14" i="7"/>
  <c r="F14" i="7"/>
  <c r="J14" i="7"/>
  <c r="J13" i="7"/>
  <c r="F13" i="7"/>
  <c r="K13" i="7" s="1"/>
  <c r="H13" i="7"/>
  <c r="J12" i="7"/>
  <c r="F12" i="7"/>
  <c r="H12" i="7"/>
  <c r="J11" i="7"/>
  <c r="F11" i="7"/>
  <c r="K11" i="7" s="1"/>
  <c r="H11" i="7"/>
  <c r="F10" i="7"/>
  <c r="J10" i="7"/>
  <c r="H10" i="7"/>
  <c r="F9" i="7"/>
  <c r="J9" i="7"/>
  <c r="H9" i="7"/>
  <c r="F8" i="7"/>
  <c r="J8" i="7"/>
  <c r="H8" i="7"/>
  <c r="F7" i="7"/>
  <c r="H7" i="7"/>
  <c r="J7" i="7"/>
  <c r="H6" i="7"/>
  <c r="J6" i="7"/>
  <c r="F6" i="7"/>
  <c r="K6" i="7" s="1"/>
  <c r="C3" i="10"/>
  <c r="D5" i="7" s="1"/>
  <c r="F5" i="7" s="1"/>
  <c r="K20" i="7" l="1"/>
  <c r="K17" i="7"/>
  <c r="K16" i="7"/>
  <c r="K15" i="7"/>
  <c r="K12" i="7"/>
  <c r="K24" i="7"/>
  <c r="K23" i="7"/>
  <c r="K21" i="7"/>
  <c r="K18" i="7"/>
  <c r="K14" i="7"/>
  <c r="K10" i="7"/>
  <c r="K9" i="7"/>
  <c r="K8" i="7"/>
  <c r="K7" i="7"/>
  <c r="J5" i="7"/>
  <c r="H5" i="7"/>
  <c r="K5" i="7" s="1"/>
  <c r="K25" i="7" l="1"/>
</calcChain>
</file>

<file path=xl/sharedStrings.xml><?xml version="1.0" encoding="utf-8"?>
<sst xmlns="http://schemas.openxmlformats.org/spreadsheetml/2006/main" count="915" uniqueCount="106">
  <si>
    <t xml:space="preserve"> naam</t>
  </si>
  <si>
    <t>Nummer</t>
  </si>
  <si>
    <t>Taak</t>
  </si>
  <si>
    <t>Max aantal punten</t>
  </si>
  <si>
    <t>Senn van Asten</t>
  </si>
  <si>
    <t>Joep van den Berg</t>
  </si>
  <si>
    <t>Mike Boogers</t>
  </si>
  <si>
    <t>Huub Bruggeling</t>
  </si>
  <si>
    <t>Boris Claeys</t>
  </si>
  <si>
    <t>Sem Coolen</t>
  </si>
  <si>
    <t>Thymen Dingemans</t>
  </si>
  <si>
    <t>Siem van Hooft</t>
  </si>
  <si>
    <t>Ruben Hora</t>
  </si>
  <si>
    <t>Vigo Kosters</t>
  </si>
  <si>
    <t>Michiel Kuit</t>
  </si>
  <si>
    <t>Mayro Maton</t>
  </si>
  <si>
    <t>Arjan Mohmand</t>
  </si>
  <si>
    <t>Willem de Niet</t>
  </si>
  <si>
    <t>Bob Paradé</t>
  </si>
  <si>
    <t>Noah Wonnink</t>
  </si>
  <si>
    <t>Cijfer</t>
  </si>
  <si>
    <t>Micael Babajan</t>
  </si>
  <si>
    <t xml:space="preserve">Hybride en elektrische aandrijfsystemen herkennen en benoemen </t>
  </si>
  <si>
    <t>Verschillende aandrijfsystemen voor hybride- en elektrische voertuigen herkennen en benoemen. Het gaat hier om: PHEV, EREV, BEV en FCEV.</t>
  </si>
  <si>
    <t>Leeg</t>
  </si>
  <si>
    <t>Bij een leermodel of compleet voertuigen de componenten van hybride en elektrische aandrijfsystemen herkennen en benoemen. Het gaat hier om: inverter, converter, elektromotor/generator, HV-batterij, HV-kabels, interne lader, laadaansluiting, hoogspanningsverwarming, elektrische airconditioner compressor, brandstofcel, waterstoftanks.</t>
  </si>
  <si>
    <t>Bij een leermodel of compleet voertuigen de componenten van hybride en elektrische aandrijfsystemen herkennen, benoemen en de functie kunnen omschrijven. Het gaat hier om: inverter, converter, elektromotor/generator, HV_x0002_batterij, HV-kabels interne lader, laadaansluiting, hoogspanningsverwarming, elektrische airconditioner compressor, brandstofcel, waterstoftanks.</t>
  </si>
  <si>
    <t>Van een FCEV de werking omschrijven.</t>
  </si>
  <si>
    <t>De opbouw van een elektromotor/generator benoemen. Het gaat hier om: rotor, stator, koppeling.</t>
  </si>
  <si>
    <t>Van een elektromotor/generator de opbouw benoemen en het werkingsprincipe omschrijven.</t>
  </si>
  <si>
    <t>De HV-aansluitingen van de componenten van een BEV schematisch kunnen tekenen.</t>
  </si>
  <si>
    <t>De veiligheidslijn van een BEV schematisch kunnen tekenen en de functie van de veiligheidslijn kunnen benoemen.</t>
  </si>
  <si>
    <t>Veilig werken aan hybride en elektrische voertuigen</t>
  </si>
  <si>
    <t>De risico’s benoemen bij het werken aan hybride- en elektrische voertuigen.</t>
  </si>
  <si>
    <t>De verschillende waarschuwingsstickers herkennen en de betekenis benoemen.</t>
  </si>
  <si>
    <t>De veiligheidseisen benoemen voor het werken aan elektrische voertuigen.</t>
  </si>
  <si>
    <t>In een practicum of leermodel de stappen uitvoeren om een voertuig spanningsvrij te schakelen (LET OP: Uitsluitend in een practicumopstelling waarbij geen hoogspanning aanwezig is).</t>
  </si>
  <si>
    <t>De verschillende gereedschappen en PBM’s benoemen voor het werken aan elektrische voertuigen. Het gaat hier o.a. om: de Duspol en de Megger).</t>
  </si>
  <si>
    <t>Gereedschappen en PBM’s op een juiste manier inzetten bij het spanningsvrij schakelen van een voertuig (LET OP: Uitsluitend in een practicumopstelling waarbij geen hoogspanning aanwezig is).</t>
  </si>
  <si>
    <t>Een practicummodel van een brandstofcelaandrijving opbouwen en de werking verklaren.</t>
  </si>
  <si>
    <t>Van een EV de voertuiggegevens uitlezen met behulp van diagnose apparatuur.</t>
  </si>
  <si>
    <t>Controle metingen uitvoeren aan een veiligheidslijn van een elektrisch voertuig (LET OP: Uitsluitend in een practicumopstelling of gesimuleerde opstelling waarbij geen hoogspanning aanwezig is).</t>
  </si>
  <si>
    <t>Metingen verrichten aan spanningsloze componenten. Het gaat hier o.a. om: de elektromotor, de aircocompressor en de HV-kabels.</t>
  </si>
  <si>
    <t>Toepassingen noemen van AR/VR. Het gaat hier o.a. om de uitvoering van onderhoud met ondersteuning op afstand mogelijk te kunnen maken.</t>
  </si>
  <si>
    <t>Laden van hybride en elektrische voertuigen</t>
  </si>
  <si>
    <t>Benoemen welke hybride- of elektrische voertuigen extern kunnen worden geladen.</t>
  </si>
  <si>
    <t>Verschillende connectoren om een voertuig te laden herkennen en benoemen.</t>
  </si>
  <si>
    <t>Verschillende connectoren om een voertuig op te laden herkennen en benoemen en de functie van de verschillende aansluitingen omschrijven.</t>
  </si>
  <si>
    <t>Bij een gegeven accucapaciteit en het laadvermogen de laadtijd berekenen.</t>
  </si>
  <si>
    <t>Bij een gegeven laadvermogen en energieverbruik de laadsnelheid berekenen.</t>
  </si>
  <si>
    <t>Verschillende laadvoorzieningen herkennen en benoemen. Het gaat hier o.a. om oplaadpaal voor thuis, publiek laadpunt, snellaadpaal en inductieladen.</t>
  </si>
  <si>
    <t xml:space="preserve">Een elektrisch voertuig laden bij verschillende laadvoorzieningen. </t>
  </si>
  <si>
    <t>Naam</t>
  </si>
  <si>
    <t>Inzet</t>
  </si>
  <si>
    <t>Ik heb nieuwe dingen geleerd</t>
  </si>
  <si>
    <t>Ik heb nieuwe dingen gedaan</t>
  </si>
  <si>
    <t>Ik heb anderen geholpen met leren</t>
  </si>
  <si>
    <t>Ik heb anderen geholpen met doen</t>
  </si>
  <si>
    <t>Ik heb actief meegedaan</t>
  </si>
  <si>
    <t>Ik heb anderen geholpen om actief mee te doen</t>
  </si>
  <si>
    <t>Ik heb voldoende vragen gesteld</t>
  </si>
  <si>
    <t>Ik heb extra activiteiten gedaan boven de lesstof</t>
  </si>
  <si>
    <t>Ik heb gebruik gemaakt van de leermiddelen</t>
  </si>
  <si>
    <t>Ik heb anderen iets kunnen leren</t>
  </si>
  <si>
    <t>cheese</t>
  </si>
  <si>
    <t>Lesgroep dvm4k.elvt1 (19)</t>
  </si>
  <si>
    <t>ED</t>
  </si>
  <si>
    <t/>
  </si>
  <si>
    <t>Docent % inzet</t>
  </si>
  <si>
    <t>Docent % cijfer</t>
  </si>
  <si>
    <t>Cijfer inzet</t>
  </si>
  <si>
    <t>P4-1 Hybride en elektrische aandrijfsystemen herkennen en benoemen</t>
  </si>
  <si>
    <t>Cijfer P4-1</t>
  </si>
  <si>
    <t>P4-2 Veilig werken aan hybride en elektrische voertuigen</t>
  </si>
  <si>
    <t>Cijfer P4-2</t>
  </si>
  <si>
    <t>T4-1 Laden van hybride en elektrische voertuigen</t>
  </si>
  <si>
    <t>Cijfer T4-1</t>
  </si>
  <si>
    <t>Eindcijfer totaal</t>
  </si>
  <si>
    <t>elektrische voertuigen</t>
  </si>
  <si>
    <t>SE</t>
  </si>
  <si>
    <t>Weegfactor</t>
  </si>
  <si>
    <t>Code</t>
  </si>
  <si>
    <t>Omschrijving</t>
  </si>
  <si>
    <t>percentage</t>
  </si>
  <si>
    <t>L</t>
  </si>
  <si>
    <t>0</t>
  </si>
  <si>
    <t>U</t>
  </si>
  <si>
    <t>Uitstekend/Uitmuntend</t>
  </si>
  <si>
    <t>ZG</t>
  </si>
  <si>
    <t>Zeer goed</t>
  </si>
  <si>
    <t>G</t>
  </si>
  <si>
    <t>Goed</t>
  </si>
  <si>
    <t>RV</t>
  </si>
  <si>
    <t>Ruim voldoende</t>
  </si>
  <si>
    <t>V</t>
  </si>
  <si>
    <t>Voldoende</t>
  </si>
  <si>
    <t>M</t>
  </si>
  <si>
    <t>Matig</t>
  </si>
  <si>
    <t>O</t>
  </si>
  <si>
    <t>Onvoldoende</t>
  </si>
  <si>
    <t>RO</t>
  </si>
  <si>
    <t>Ruim onvoldoende</t>
  </si>
  <si>
    <t>S</t>
  </si>
  <si>
    <t>Slecht</t>
  </si>
  <si>
    <t>ZS</t>
  </si>
  <si>
    <t>Zeer slecht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</si>
</sst>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333333"/>
      <name val="Tahoma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6FFE6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9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49" fontId="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0" fillId="2" borderId="1" xfId="0" applyNumberFormat="1" applyFill="1" applyBorder="1"/>
    <xf numFmtId="49" fontId="1" fillId="2" borderId="0" xfId="0" applyNumberFormat="1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49" fontId="1" fillId="2" borderId="0" xfId="0" applyNumberFormat="1" applyFont="1" applyFill="1" applyAlignment="1">
      <alignment textRotation="45"/>
    </xf>
    <xf numFmtId="164" fontId="4" fillId="3" borderId="0" xfId="0" applyNumberFormat="1" applyFont="1" applyFill="1"/>
    <xf numFmtId="0" fontId="0" fillId="0" borderId="0" xfId="0" applyAlignment="1">
      <alignment horizontal="left" vertical="top"/>
    </xf>
    <xf numFmtId="0" fontId="1" fillId="2" borderId="0" xfId="0" applyFont="1" applyFill="1"/>
    <xf numFmtId="164" fontId="1" fillId="0" borderId="0" xfId="0" applyNumberFormat="1" applyFont="1"/>
    <xf numFmtId="0" fontId="4" fillId="4" borderId="0" xfId="0" applyFont="1" applyFill="1"/>
    <xf numFmtId="9" fontId="0" fillId="0" borderId="0" xfId="1" applyFont="1"/>
    <xf numFmtId="9" fontId="4" fillId="0" borderId="0" xfId="1" applyFont="1"/>
    <xf numFmtId="164" fontId="3" fillId="0" borderId="0" xfId="0" applyNumberFormat="1" applyFont="1"/>
    <xf numFmtId="9" fontId="4" fillId="0" borderId="0" xfId="0" applyNumberFormat="1" applyFont="1"/>
    <xf numFmtId="164" fontId="3" fillId="4" borderId="0" xfId="0" applyNumberFormat="1" applyFont="1" applyFill="1"/>
    <xf numFmtId="0" fontId="7" fillId="0" borderId="0" xfId="0" applyFont="1" applyAlignment="1">
      <alignment wrapText="1"/>
    </xf>
    <xf numFmtId="164" fontId="0" fillId="0" borderId="0" xfId="0" applyNumberFormat="1"/>
    <xf numFmtId="0" fontId="6" fillId="0" borderId="0" xfId="0" applyFont="1" applyAlignment="1">
      <alignment vertical="top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A0938-9B67-4281-80F8-392AA827B788}">
  <dimension ref="A1:AS33"/>
  <sheetViews>
    <sheetView showGridLines="0" tabSelected="1" zoomScale="109" zoomScaleNormal="70" workbookViewId="0">
      <pane xSplit="2" ySplit="2" topLeftCell="C4" activePane="bottomRight" state="frozen"/>
      <selection pane="topRight" activeCell="C1" sqref="C1"/>
      <selection pane="bottomLeft" activeCell="A2" sqref="A2"/>
      <selection pane="bottomRight" activeCell="AN2" sqref="AN2"/>
    </sheetView>
  </sheetViews>
  <sheetFormatPr defaultRowHeight="14.5" x14ac:dyDescent="0.35"/>
  <cols>
    <col min="1" max="1" width="9" bestFit="1" customWidth="1"/>
    <col min="2" max="2" width="96.26953125" style="4" customWidth="1"/>
    <col min="3" max="3" width="15.453125" style="1" bestFit="1" customWidth="1"/>
    <col min="4" max="4" width="13.1796875" style="1" bestFit="1" customWidth="1"/>
    <col min="5" max="5" width="6.453125" style="1" hidden="1" customWidth="1"/>
    <col min="6" max="6" width="11.7265625" style="1" bestFit="1" customWidth="1"/>
    <col min="7" max="7" width="15.7265625" style="1" hidden="1" customWidth="1"/>
    <col min="8" max="8" width="13.453125" style="1" bestFit="1" customWidth="1"/>
    <col min="9" max="9" width="6.453125" style="1" hidden="1" customWidth="1"/>
    <col min="10" max="10" width="12.7265625" style="1" bestFit="1" customWidth="1"/>
    <col min="11" max="11" width="6.453125" style="1" hidden="1" customWidth="1"/>
    <col min="12" max="12" width="15.26953125" style="1" bestFit="1" customWidth="1"/>
    <col min="13" max="13" width="6.453125" style="1" hidden="1" customWidth="1"/>
    <col min="14" max="14" width="10.54296875" style="1" bestFit="1" customWidth="1"/>
    <col min="15" max="15" width="6.453125" style="1" hidden="1" customWidth="1"/>
    <col min="16" max="16" width="10.81640625" style="1" bestFit="1" customWidth="1"/>
    <col min="17" max="17" width="6.453125" style="1" hidden="1" customWidth="1"/>
    <col min="18" max="18" width="11.1796875" style="1" bestFit="1" customWidth="1"/>
    <col min="19" max="19" width="6.453125" style="1" hidden="1" customWidth="1"/>
    <col min="20" max="20" width="9.7265625" bestFit="1" customWidth="1"/>
    <col min="21" max="21" width="6.453125" hidden="1" customWidth="1"/>
    <col min="22" max="22" width="11.81640625" bestFit="1" customWidth="1"/>
    <col min="23" max="23" width="6.453125" hidden="1" customWidth="1"/>
    <col min="24" max="24" width="11" bestFit="1" customWidth="1"/>
    <col min="25" max="25" width="6.453125" hidden="1" customWidth="1"/>
    <col min="26" max="26" width="11.54296875" bestFit="1" customWidth="1"/>
    <col min="27" max="27" width="6.453125" hidden="1" customWidth="1"/>
    <col min="28" max="28" width="14" bestFit="1" customWidth="1"/>
    <col min="29" max="29" width="6.453125" hidden="1" customWidth="1"/>
    <col min="30" max="30" width="17.26953125" bestFit="1" customWidth="1"/>
    <col min="31" max="31" width="6.453125" hidden="1" customWidth="1"/>
    <col min="32" max="32" width="13.54296875" style="1" bestFit="1" customWidth="1"/>
    <col min="33" max="33" width="6.453125" style="1" hidden="1" customWidth="1"/>
    <col min="34" max="34" width="11.1796875" style="1" bestFit="1" customWidth="1"/>
    <col min="35" max="35" width="6.453125" style="1" hidden="1" customWidth="1"/>
    <col min="36" max="36" width="12.1796875" style="1" bestFit="1" customWidth="1"/>
    <col min="37" max="37" width="6.453125" style="1" hidden="1" customWidth="1"/>
    <col min="38" max="38" width="14.26953125" style="1" bestFit="1" customWidth="1"/>
    <col min="39" max="39" width="6.453125" style="1" hidden="1" customWidth="1"/>
    <col min="40" max="40" width="12.1796875" style="1" bestFit="1" customWidth="1"/>
    <col min="41" max="41" width="6.453125" style="1" hidden="1" customWidth="1"/>
    <col min="42" max="42" width="25.7265625" style="1" customWidth="1"/>
    <col min="43" max="43" width="6.1796875" style="1" hidden="1" customWidth="1"/>
    <col min="44" max="44" width="10" style="1" bestFit="1" customWidth="1"/>
    <col min="45" max="45" width="6.1796875" style="1" hidden="1" customWidth="1"/>
  </cols>
  <sheetData>
    <row r="1" spans="1:45" x14ac:dyDescent="0.35">
      <c r="D1" s="1" t="s">
        <v>0</v>
      </c>
      <c r="AK1"/>
    </row>
    <row r="2" spans="1:45" ht="77" x14ac:dyDescent="0.35">
      <c r="A2" s="18" t="s">
        <v>1</v>
      </c>
      <c r="B2" s="6" t="s">
        <v>2</v>
      </c>
      <c r="C2" s="15" t="s">
        <v>3</v>
      </c>
      <c r="D2" s="15" t="s">
        <v>4</v>
      </c>
      <c r="E2" s="15"/>
      <c r="F2" s="15" t="s">
        <v>5</v>
      </c>
      <c r="G2" s="15"/>
      <c r="H2" s="15" t="s">
        <v>6</v>
      </c>
      <c r="I2" s="15"/>
      <c r="J2" s="15" t="s">
        <v>7</v>
      </c>
      <c r="K2" s="15"/>
      <c r="L2" s="15" t="s">
        <v>8</v>
      </c>
      <c r="M2" s="15"/>
      <c r="N2" s="15" t="s">
        <v>9</v>
      </c>
      <c r="O2" s="15"/>
      <c r="P2" s="15" t="s">
        <v>10</v>
      </c>
      <c r="Q2" s="15"/>
      <c r="R2" s="15" t="s">
        <v>11</v>
      </c>
      <c r="S2" s="15"/>
      <c r="T2" s="15" t="s">
        <v>12</v>
      </c>
      <c r="U2" s="15"/>
      <c r="V2" s="15" t="s">
        <v>13</v>
      </c>
      <c r="W2" s="15"/>
      <c r="X2" s="15" t="s">
        <v>14</v>
      </c>
      <c r="Y2" s="15"/>
      <c r="Z2" s="15" t="s">
        <v>15</v>
      </c>
      <c r="AA2" s="15"/>
      <c r="AB2" s="15" t="s">
        <v>16</v>
      </c>
      <c r="AC2" s="15"/>
      <c r="AD2" s="15" t="s">
        <v>17</v>
      </c>
      <c r="AE2" s="15"/>
      <c r="AF2" s="15" t="s">
        <v>18</v>
      </c>
      <c r="AG2" s="15"/>
      <c r="AH2" s="15" t="s">
        <v>19</v>
      </c>
      <c r="AI2" s="15" t="s">
        <v>20</v>
      </c>
      <c r="AJ2" s="15" t="s">
        <v>21</v>
      </c>
      <c r="AK2" s="15" t="s">
        <v>20</v>
      </c>
      <c r="AL2" s="15"/>
      <c r="AM2" s="15" t="s">
        <v>20</v>
      </c>
      <c r="AN2" s="15"/>
      <c r="AO2" s="15" t="s">
        <v>20</v>
      </c>
      <c r="AP2" s="15"/>
      <c r="AQ2" s="15" t="s">
        <v>20</v>
      </c>
      <c r="AR2" s="15"/>
      <c r="AS2" s="15" t="s">
        <v>20</v>
      </c>
    </row>
    <row r="3" spans="1:45" hidden="1" x14ac:dyDescent="0.35">
      <c r="B3" s="7" t="s">
        <v>22</v>
      </c>
      <c r="C3" s="8"/>
      <c r="D3" s="8">
        <f>IFERROR(AVERAGE(E4:E11),0)</f>
        <v>0</v>
      </c>
      <c r="E3" s="8"/>
      <c r="F3" s="8">
        <f>IFERROR(AVERAGE(G4:G11),0)</f>
        <v>0</v>
      </c>
      <c r="G3" s="8"/>
      <c r="H3" s="8">
        <f>IFERROR(AVERAGE(I4:I11),0)</f>
        <v>0</v>
      </c>
      <c r="I3" s="8"/>
      <c r="J3" s="8">
        <f>IFERROR(AVERAGE(K4:K11),0)</f>
        <v>0</v>
      </c>
      <c r="K3" s="8"/>
      <c r="L3" s="8">
        <f>IFERROR(AVERAGE(M4:M11),0)</f>
        <v>0</v>
      </c>
      <c r="M3" s="8"/>
      <c r="N3" s="8">
        <f>IFERROR(AVERAGE(O4:O11),0)</f>
        <v>0</v>
      </c>
      <c r="O3" s="8"/>
      <c r="P3" s="8">
        <f>IFERROR(AVERAGE(Q4:Q11),0)</f>
        <v>0</v>
      </c>
      <c r="Q3" s="8"/>
      <c r="R3" s="8">
        <f>IFERROR(AVERAGE(S4:S11),0)</f>
        <v>0</v>
      </c>
      <c r="S3" s="9"/>
      <c r="T3" s="8">
        <f>IFERROR(AVERAGE(U4:U11),0)</f>
        <v>0</v>
      </c>
      <c r="U3" s="9"/>
      <c r="V3" s="8">
        <f>IFERROR(AVERAGE(W4:W11),0)</f>
        <v>0</v>
      </c>
      <c r="W3" s="9"/>
      <c r="X3" s="8">
        <f>IFERROR(AVERAGE(Y4:Y11),0)</f>
        <v>0</v>
      </c>
      <c r="Y3" s="9"/>
      <c r="Z3" s="8">
        <f>IFERROR(AVERAGE(AA4:AA11),0)</f>
        <v>0</v>
      </c>
      <c r="AA3" s="9"/>
      <c r="AB3" s="8">
        <f>IFERROR(AVERAGE(AC4:AC11),0)</f>
        <v>0</v>
      </c>
      <c r="AC3" s="9"/>
      <c r="AD3" s="8">
        <f>IFERROR(AVERAGE(AE4:AE11),0)</f>
        <v>0</v>
      </c>
      <c r="AE3" s="9"/>
      <c r="AF3" s="8">
        <f>IFERROR(AVERAGE(AG4:AG11),0)</f>
        <v>0</v>
      </c>
      <c r="AG3" s="8"/>
      <c r="AH3" s="8">
        <f>IFERROR(AVERAGE(AI4:AI11),0)</f>
        <v>0</v>
      </c>
      <c r="AI3" s="8"/>
      <c r="AJ3" s="8">
        <f>IFERROR(AVERAGE(AK4:AK11),0)</f>
        <v>0</v>
      </c>
      <c r="AK3" s="8"/>
      <c r="AL3" s="8">
        <f>IFERROR(AVERAGE(AM4:AM11),0)</f>
        <v>0</v>
      </c>
      <c r="AM3" s="8"/>
      <c r="AN3" s="8">
        <f>IFERROR(AVERAGE(AO4:AO11),0)</f>
        <v>0</v>
      </c>
      <c r="AO3" s="8"/>
      <c r="AP3" s="8">
        <f>IFERROR(AVERAGE(AQ4:AQ11),0)</f>
        <v>0</v>
      </c>
      <c r="AQ3" s="8"/>
      <c r="AR3" s="8">
        <f>IFERROR(AVERAGE(AS4:AS11),0)</f>
        <v>0</v>
      </c>
      <c r="AS3" s="8"/>
    </row>
    <row r="4" spans="1:45" ht="29" x14ac:dyDescent="0.35">
      <c r="A4" s="17">
        <v>1</v>
      </c>
      <c r="B4" s="2" t="s">
        <v>23</v>
      </c>
      <c r="C4" s="10">
        <f>10/8</f>
        <v>1.25</v>
      </c>
      <c r="D4" s="5" t="s">
        <v>24</v>
      </c>
      <c r="E4" t="str">
        <f>IFERROR(VLOOKUP(D:D,' Data '!$C:$D,2,FALSE),0)</f>
        <v>0</v>
      </c>
      <c r="F4" s="5" t="s">
        <v>24</v>
      </c>
      <c r="G4" t="str">
        <f>IFERROR(VLOOKUP(F:F,' Data '!$C:$D,2,FALSE),0)</f>
        <v>0</v>
      </c>
      <c r="H4" s="5" t="s">
        <v>24</v>
      </c>
      <c r="I4" t="str">
        <f>IFERROR(VLOOKUP(H:H,' Data '!$C:$D,2,FALSE),0)</f>
        <v>0</v>
      </c>
      <c r="J4" s="5" t="s">
        <v>24</v>
      </c>
      <c r="K4" t="str">
        <f>IFERROR(VLOOKUP(J:J,' Data '!$C:$D,2,FALSE),0)</f>
        <v>0</v>
      </c>
      <c r="L4" s="5" t="s">
        <v>24</v>
      </c>
      <c r="M4" t="str">
        <f>IFERROR(VLOOKUP(L:L,' Data '!$C:$D,2,FALSE),0)</f>
        <v>0</v>
      </c>
      <c r="N4" s="5" t="s">
        <v>24</v>
      </c>
      <c r="O4" t="str">
        <f>IFERROR(VLOOKUP(N:N,' Data '!$C:$D,2,FALSE),0)</f>
        <v>0</v>
      </c>
      <c r="P4" s="5" t="s">
        <v>24</v>
      </c>
      <c r="Q4" t="str">
        <f>IFERROR(VLOOKUP(P:P,' Data '!$C:$D,2,FALSE),0)</f>
        <v>0</v>
      </c>
      <c r="R4" s="5" t="s">
        <v>24</v>
      </c>
      <c r="S4" t="str">
        <f>IFERROR(VLOOKUP(R:R,' Data '!$C:$D,2,FALSE),0)</f>
        <v>0</v>
      </c>
      <c r="T4" s="5" t="s">
        <v>24</v>
      </c>
      <c r="U4" t="str">
        <f>IFERROR(VLOOKUP(T:T,' Data '!$C:$D,2,FALSE),0)</f>
        <v>0</v>
      </c>
      <c r="V4" s="5" t="s">
        <v>24</v>
      </c>
      <c r="W4" t="str">
        <f>IFERROR(VLOOKUP(V:V,' Data '!$C:$D,2,FALSE),0)</f>
        <v>0</v>
      </c>
      <c r="X4" s="5" t="s">
        <v>24</v>
      </c>
      <c r="Y4" t="str">
        <f>IFERROR(VLOOKUP(X:X,' Data '!$C:$D,2,FALSE),0)</f>
        <v>0</v>
      </c>
      <c r="Z4" s="5" t="s">
        <v>24</v>
      </c>
      <c r="AA4" t="str">
        <f>IFERROR(VLOOKUP(Z:Z,' Data '!$C:$D,2,FALSE),0)</f>
        <v>0</v>
      </c>
      <c r="AB4" s="5" t="s">
        <v>24</v>
      </c>
      <c r="AC4" t="str">
        <f>IFERROR(VLOOKUP(AB:AB,' Data '!$C:$D,2,FALSE),0)</f>
        <v>0</v>
      </c>
      <c r="AD4" s="5" t="s">
        <v>24</v>
      </c>
      <c r="AE4" t="str">
        <f>IFERROR(VLOOKUP(AD:AD,' Data '!$C:$D,2,FALSE),0)</f>
        <v>0</v>
      </c>
      <c r="AF4" s="5" t="s">
        <v>24</v>
      </c>
      <c r="AG4" t="str">
        <f>IFERROR(VLOOKUP(AF:AF,' Data '!$C:$D,2,FALSE),0)</f>
        <v>0</v>
      </c>
      <c r="AH4" s="5" t="s">
        <v>24</v>
      </c>
      <c r="AI4" t="str">
        <f>IFERROR(VLOOKUP(AH:AH,' Data '!$C:$D,2,FALSE),0)</f>
        <v>0</v>
      </c>
      <c r="AJ4" s="5" t="s">
        <v>24</v>
      </c>
      <c r="AK4" t="str">
        <f>IFERROR(VLOOKUP(AJ:AJ,' Data '!$C:$D,2,FALSE),0)</f>
        <v>0</v>
      </c>
      <c r="AL4" s="5" t="s">
        <v>24</v>
      </c>
      <c r="AM4" t="str">
        <f>IFERROR(VLOOKUP(AL:AL,' Data '!$C:$D,2,FALSE),0)</f>
        <v>0</v>
      </c>
      <c r="AN4" s="5" t="s">
        <v>24</v>
      </c>
      <c r="AO4" t="str">
        <f>IFERROR(VLOOKUP(AN:AN,' Data '!$C:$D,2,FALSE),0)</f>
        <v>0</v>
      </c>
      <c r="AP4" s="5" t="s">
        <v>24</v>
      </c>
      <c r="AQ4" t="str">
        <f>IFERROR(VLOOKUP(AP:AP,' Data '!$C:$D,2,FALSE),0)</f>
        <v>0</v>
      </c>
      <c r="AR4" s="5" t="s">
        <v>24</v>
      </c>
      <c r="AS4" t="str">
        <f>IFERROR(VLOOKUP(AR:AR,' Data '!$C:$D,2,FALSE),0)</f>
        <v>0</v>
      </c>
    </row>
    <row r="5" spans="1:45" ht="58" x14ac:dyDescent="0.35">
      <c r="A5" s="17">
        <v>2</v>
      </c>
      <c r="B5" s="2" t="s">
        <v>25</v>
      </c>
      <c r="C5" s="10">
        <f t="shared" ref="C5:C11" si="0">10/8</f>
        <v>1.25</v>
      </c>
      <c r="D5" s="5" t="s">
        <v>24</v>
      </c>
      <c r="E5" t="str">
        <f>IFERROR(VLOOKUP(D:D,' Data '!$C:$D,2,FALSE),0)</f>
        <v>0</v>
      </c>
      <c r="F5" s="5" t="s">
        <v>24</v>
      </c>
      <c r="G5" t="str">
        <f>IFERROR(VLOOKUP(F:F,' Data '!$C:$D,2,FALSE),0)</f>
        <v>0</v>
      </c>
      <c r="H5" s="5" t="s">
        <v>24</v>
      </c>
      <c r="I5" t="str">
        <f>IFERROR(VLOOKUP(H:H,' Data '!$C:$D,2,FALSE),0)</f>
        <v>0</v>
      </c>
      <c r="J5" s="5" t="s">
        <v>24</v>
      </c>
      <c r="K5" t="str">
        <f>IFERROR(VLOOKUP(J:J,' Data '!$C:$D,2,FALSE),0)</f>
        <v>0</v>
      </c>
      <c r="L5" s="5" t="s">
        <v>24</v>
      </c>
      <c r="M5" t="str">
        <f>IFERROR(VLOOKUP(L:L,' Data '!$C:$D,2,FALSE),0)</f>
        <v>0</v>
      </c>
      <c r="N5" s="5" t="s">
        <v>24</v>
      </c>
      <c r="O5" t="str">
        <f>IFERROR(VLOOKUP(N:N,' Data '!$C:$D,2,FALSE),0)</f>
        <v>0</v>
      </c>
      <c r="P5" s="5" t="s">
        <v>24</v>
      </c>
      <c r="Q5" t="str">
        <f>IFERROR(VLOOKUP(P:P,' Data '!$C:$D,2,FALSE),0)</f>
        <v>0</v>
      </c>
      <c r="R5" s="5" t="s">
        <v>24</v>
      </c>
      <c r="S5" t="str">
        <f>IFERROR(VLOOKUP(R:R,' Data '!$C:$D,2,FALSE),0)</f>
        <v>0</v>
      </c>
      <c r="T5" s="5" t="s">
        <v>24</v>
      </c>
      <c r="U5" t="str">
        <f>IFERROR(VLOOKUP(T:T,' Data '!$C:$D,2,FALSE),0)</f>
        <v>0</v>
      </c>
      <c r="V5" s="5" t="s">
        <v>24</v>
      </c>
      <c r="W5" t="str">
        <f>IFERROR(VLOOKUP(V:V,' Data '!$C:$D,2,FALSE),0)</f>
        <v>0</v>
      </c>
      <c r="X5" s="5" t="s">
        <v>24</v>
      </c>
      <c r="Y5" t="str">
        <f>IFERROR(VLOOKUP(X:X,' Data '!$C:$D,2,FALSE),0)</f>
        <v>0</v>
      </c>
      <c r="Z5" s="5" t="s">
        <v>24</v>
      </c>
      <c r="AA5" t="str">
        <f>IFERROR(VLOOKUP(Z:Z,' Data '!$C:$D,2,FALSE),0)</f>
        <v>0</v>
      </c>
      <c r="AB5" s="5" t="s">
        <v>24</v>
      </c>
      <c r="AC5" t="str">
        <f>IFERROR(VLOOKUP(AB:AB,' Data '!$C:$D,2,FALSE),0)</f>
        <v>0</v>
      </c>
      <c r="AD5" s="5" t="s">
        <v>24</v>
      </c>
      <c r="AE5" t="str">
        <f>IFERROR(VLOOKUP(AD:AD,' Data '!$C:$D,2,FALSE),0)</f>
        <v>0</v>
      </c>
      <c r="AF5" s="5" t="s">
        <v>24</v>
      </c>
      <c r="AG5" t="str">
        <f>IFERROR(VLOOKUP(AF:AF,' Data '!$C:$D,2,FALSE),0)</f>
        <v>0</v>
      </c>
      <c r="AH5" s="5" t="s">
        <v>24</v>
      </c>
      <c r="AI5" t="str">
        <f>IFERROR(VLOOKUP(AH:AH,' Data '!$C:$D,2,FALSE),0)</f>
        <v>0</v>
      </c>
      <c r="AJ5" s="5" t="s">
        <v>24</v>
      </c>
      <c r="AK5" t="str">
        <f>IFERROR(VLOOKUP(AJ:AJ,' Data '!$C:$D,2,FALSE),0)</f>
        <v>0</v>
      </c>
      <c r="AL5" s="5" t="s">
        <v>24</v>
      </c>
      <c r="AM5" t="str">
        <f>IFERROR(VLOOKUP(AL:AL,' Data '!$C:$D,2,FALSE),0)</f>
        <v>0</v>
      </c>
      <c r="AN5" s="5" t="s">
        <v>24</v>
      </c>
      <c r="AO5" t="str">
        <f>IFERROR(VLOOKUP(AN:AN,' Data '!$C:$D,2,FALSE),0)</f>
        <v>0</v>
      </c>
      <c r="AP5" s="5" t="s">
        <v>24</v>
      </c>
      <c r="AQ5" t="str">
        <f>IFERROR(VLOOKUP(AP:AP,' Data '!$C:$D,2,FALSE),0)</f>
        <v>0</v>
      </c>
      <c r="AR5" s="5" t="s">
        <v>24</v>
      </c>
      <c r="AS5" t="str">
        <f>IFERROR(VLOOKUP(AR:AR,' Data '!$C:$D,2,FALSE),0)</f>
        <v>0</v>
      </c>
    </row>
    <row r="6" spans="1:45" ht="58" x14ac:dyDescent="0.35">
      <c r="A6" s="17">
        <v>3</v>
      </c>
      <c r="B6" s="2" t="s">
        <v>26</v>
      </c>
      <c r="C6" s="10">
        <f t="shared" si="0"/>
        <v>1.25</v>
      </c>
      <c r="D6" s="5" t="s">
        <v>24</v>
      </c>
      <c r="E6" t="str">
        <f>IFERROR(VLOOKUP(D:D,' Data '!$C:$D,2,FALSE),0)</f>
        <v>0</v>
      </c>
      <c r="F6" s="5" t="s">
        <v>24</v>
      </c>
      <c r="G6" t="str">
        <f>IFERROR(VLOOKUP(F:F,' Data '!$C:$D,2,FALSE),0)</f>
        <v>0</v>
      </c>
      <c r="H6" s="5" t="s">
        <v>24</v>
      </c>
      <c r="I6" t="str">
        <f>IFERROR(VLOOKUP(H:H,' Data '!$C:$D,2,FALSE),0)</f>
        <v>0</v>
      </c>
      <c r="J6" s="5" t="s">
        <v>24</v>
      </c>
      <c r="K6" t="str">
        <f>IFERROR(VLOOKUP(J:J,' Data '!$C:$D,2,FALSE),0)</f>
        <v>0</v>
      </c>
      <c r="L6" s="5" t="s">
        <v>24</v>
      </c>
      <c r="M6" t="str">
        <f>IFERROR(VLOOKUP(L:L,' Data '!$C:$D,2,FALSE),0)</f>
        <v>0</v>
      </c>
      <c r="N6" s="5" t="s">
        <v>24</v>
      </c>
      <c r="O6" t="str">
        <f>IFERROR(VLOOKUP(N:N,' Data '!$C:$D,2,FALSE),0)</f>
        <v>0</v>
      </c>
      <c r="P6" s="5" t="s">
        <v>24</v>
      </c>
      <c r="Q6" t="str">
        <f>IFERROR(VLOOKUP(P:P,' Data '!$C:$D,2,FALSE),0)</f>
        <v>0</v>
      </c>
      <c r="R6" s="5" t="s">
        <v>24</v>
      </c>
      <c r="S6" t="str">
        <f>IFERROR(VLOOKUP(R:R,' Data '!$C:$D,2,FALSE),0)</f>
        <v>0</v>
      </c>
      <c r="T6" s="5" t="s">
        <v>24</v>
      </c>
      <c r="U6" t="str">
        <f>IFERROR(VLOOKUP(T:T,' Data '!$C:$D,2,FALSE),0)</f>
        <v>0</v>
      </c>
      <c r="V6" s="5" t="s">
        <v>24</v>
      </c>
      <c r="W6" t="str">
        <f>IFERROR(VLOOKUP(V:V,' Data '!$C:$D,2,FALSE),0)</f>
        <v>0</v>
      </c>
      <c r="X6" s="5" t="s">
        <v>24</v>
      </c>
      <c r="Y6" t="str">
        <f>IFERROR(VLOOKUP(X:X,' Data '!$C:$D,2,FALSE),0)</f>
        <v>0</v>
      </c>
      <c r="Z6" s="5" t="s">
        <v>24</v>
      </c>
      <c r="AA6" t="str">
        <f>IFERROR(VLOOKUP(Z:Z,' Data '!$C:$D,2,FALSE),0)</f>
        <v>0</v>
      </c>
      <c r="AB6" s="5" t="s">
        <v>24</v>
      </c>
      <c r="AC6" t="str">
        <f>IFERROR(VLOOKUP(AB:AB,' Data '!$C:$D,2,FALSE),0)</f>
        <v>0</v>
      </c>
      <c r="AD6" s="5" t="s">
        <v>24</v>
      </c>
      <c r="AE6" t="str">
        <f>IFERROR(VLOOKUP(AD:AD,' Data '!$C:$D,2,FALSE),0)</f>
        <v>0</v>
      </c>
      <c r="AF6" s="5" t="s">
        <v>24</v>
      </c>
      <c r="AG6" t="str">
        <f>IFERROR(VLOOKUP(AF:AF,' Data '!$C:$D,2,FALSE),0)</f>
        <v>0</v>
      </c>
      <c r="AH6" s="5" t="s">
        <v>24</v>
      </c>
      <c r="AI6" t="str">
        <f>IFERROR(VLOOKUP(AH:AH,' Data '!$C:$D,2,FALSE),0)</f>
        <v>0</v>
      </c>
      <c r="AJ6" s="5" t="s">
        <v>24</v>
      </c>
      <c r="AK6" t="str">
        <f>IFERROR(VLOOKUP(AJ:AJ,' Data '!$C:$D,2,FALSE),0)</f>
        <v>0</v>
      </c>
      <c r="AL6" s="5" t="s">
        <v>24</v>
      </c>
      <c r="AM6" t="str">
        <f>IFERROR(VLOOKUP(AL:AL,' Data '!$C:$D,2,FALSE),0)</f>
        <v>0</v>
      </c>
      <c r="AN6" s="5" t="s">
        <v>24</v>
      </c>
      <c r="AO6" t="str">
        <f>IFERROR(VLOOKUP(AN:AN,' Data '!$C:$D,2,FALSE),0)</f>
        <v>0</v>
      </c>
      <c r="AP6" s="5" t="s">
        <v>24</v>
      </c>
      <c r="AQ6" t="str">
        <f>IFERROR(VLOOKUP(AP:AP,' Data '!$C:$D,2,FALSE),0)</f>
        <v>0</v>
      </c>
      <c r="AR6" s="5" t="s">
        <v>24</v>
      </c>
      <c r="AS6" t="str">
        <f>IFERROR(VLOOKUP(AR:AR,' Data '!$C:$D,2,FALSE),0)</f>
        <v>0</v>
      </c>
    </row>
    <row r="7" spans="1:45" x14ac:dyDescent="0.35">
      <c r="A7" s="17">
        <v>4</v>
      </c>
      <c r="B7" s="2" t="s">
        <v>27</v>
      </c>
      <c r="C7" s="10">
        <f t="shared" si="0"/>
        <v>1.25</v>
      </c>
      <c r="D7" s="5" t="s">
        <v>24</v>
      </c>
      <c r="E7" t="str">
        <f>IFERROR(VLOOKUP(D:D,' Data '!$C:$D,2,FALSE),0)</f>
        <v>0</v>
      </c>
      <c r="F7" s="5" t="s">
        <v>24</v>
      </c>
      <c r="G7" t="str">
        <f>IFERROR(VLOOKUP(F:F,' Data '!$C:$D,2,FALSE),0)</f>
        <v>0</v>
      </c>
      <c r="H7" s="5" t="s">
        <v>24</v>
      </c>
      <c r="I7" t="str">
        <f>IFERROR(VLOOKUP(H:H,' Data '!$C:$D,2,FALSE),0)</f>
        <v>0</v>
      </c>
      <c r="J7" s="5" t="s">
        <v>24</v>
      </c>
      <c r="K7" t="str">
        <f>IFERROR(VLOOKUP(J:J,' Data '!$C:$D,2,FALSE),0)</f>
        <v>0</v>
      </c>
      <c r="L7" s="5" t="s">
        <v>24</v>
      </c>
      <c r="M7" t="str">
        <f>IFERROR(VLOOKUP(L:L,' Data '!$C:$D,2,FALSE),0)</f>
        <v>0</v>
      </c>
      <c r="N7" s="5" t="s">
        <v>24</v>
      </c>
      <c r="O7" t="str">
        <f>IFERROR(VLOOKUP(N:N,' Data '!$C:$D,2,FALSE),0)</f>
        <v>0</v>
      </c>
      <c r="P7" s="5" t="s">
        <v>24</v>
      </c>
      <c r="Q7" t="str">
        <f>IFERROR(VLOOKUP(P:P,' Data '!$C:$D,2,FALSE),0)</f>
        <v>0</v>
      </c>
      <c r="R7" s="5" t="s">
        <v>24</v>
      </c>
      <c r="S7" t="str">
        <f>IFERROR(VLOOKUP(R:R,' Data '!$C:$D,2,FALSE),0)</f>
        <v>0</v>
      </c>
      <c r="T7" s="5" t="s">
        <v>24</v>
      </c>
      <c r="U7" t="str">
        <f>IFERROR(VLOOKUP(T:T,' Data '!$C:$D,2,FALSE),0)</f>
        <v>0</v>
      </c>
      <c r="V7" s="5" t="s">
        <v>24</v>
      </c>
      <c r="W7" t="str">
        <f>IFERROR(VLOOKUP(V:V,' Data '!$C:$D,2,FALSE),0)</f>
        <v>0</v>
      </c>
      <c r="X7" s="5" t="s">
        <v>24</v>
      </c>
      <c r="Y7" t="str">
        <f>IFERROR(VLOOKUP(X:X,' Data '!$C:$D,2,FALSE),0)</f>
        <v>0</v>
      </c>
      <c r="Z7" s="5" t="s">
        <v>24</v>
      </c>
      <c r="AA7" t="str">
        <f>IFERROR(VLOOKUP(Z:Z,' Data '!$C:$D,2,FALSE),0)</f>
        <v>0</v>
      </c>
      <c r="AB7" s="5" t="s">
        <v>24</v>
      </c>
      <c r="AC7" t="str">
        <f>IFERROR(VLOOKUP(AB:AB,' Data '!$C:$D,2,FALSE),0)</f>
        <v>0</v>
      </c>
      <c r="AD7" s="5" t="s">
        <v>24</v>
      </c>
      <c r="AE7" t="str">
        <f>IFERROR(VLOOKUP(AD:AD,' Data '!$C:$D,2,FALSE),0)</f>
        <v>0</v>
      </c>
      <c r="AF7" s="5" t="s">
        <v>24</v>
      </c>
      <c r="AG7" t="str">
        <f>IFERROR(VLOOKUP(AF:AF,' Data '!$C:$D,2,FALSE),0)</f>
        <v>0</v>
      </c>
      <c r="AH7" s="5" t="s">
        <v>24</v>
      </c>
      <c r="AI7" t="str">
        <f>IFERROR(VLOOKUP(AH:AH,' Data '!$C:$D,2,FALSE),0)</f>
        <v>0</v>
      </c>
      <c r="AJ7" s="5" t="s">
        <v>24</v>
      </c>
      <c r="AK7" t="str">
        <f>IFERROR(VLOOKUP(AJ:AJ,' Data '!$C:$D,2,FALSE),0)</f>
        <v>0</v>
      </c>
      <c r="AL7" s="5" t="s">
        <v>24</v>
      </c>
      <c r="AM7" t="str">
        <f>IFERROR(VLOOKUP(AL:AL,' Data '!$C:$D,2,FALSE),0)</f>
        <v>0</v>
      </c>
      <c r="AN7" s="5" t="s">
        <v>24</v>
      </c>
      <c r="AO7" t="str">
        <f>IFERROR(VLOOKUP(AN:AN,' Data '!$C:$D,2,FALSE),0)</f>
        <v>0</v>
      </c>
      <c r="AP7" s="5" t="s">
        <v>24</v>
      </c>
      <c r="AQ7" t="str">
        <f>IFERROR(VLOOKUP(AP:AP,' Data '!$C:$D,2,FALSE),0)</f>
        <v>0</v>
      </c>
      <c r="AR7" s="5" t="s">
        <v>24</v>
      </c>
      <c r="AS7" t="str">
        <f>IFERROR(VLOOKUP(AR:AR,' Data '!$C:$D,2,FALSE),0)</f>
        <v>0</v>
      </c>
    </row>
    <row r="8" spans="1:45" x14ac:dyDescent="0.35">
      <c r="A8" s="17">
        <v>5</v>
      </c>
      <c r="B8" s="2" t="s">
        <v>28</v>
      </c>
      <c r="C8" s="10">
        <f t="shared" si="0"/>
        <v>1.25</v>
      </c>
      <c r="D8" s="5" t="s">
        <v>24</v>
      </c>
      <c r="E8" t="str">
        <f>IFERROR(VLOOKUP(D:D,' Data '!$C:$D,2,FALSE),0)</f>
        <v>0</v>
      </c>
      <c r="F8" s="5" t="s">
        <v>24</v>
      </c>
      <c r="G8" t="str">
        <f>IFERROR(VLOOKUP(F:F,' Data '!$C:$D,2,FALSE),0)</f>
        <v>0</v>
      </c>
      <c r="H8" s="5" t="s">
        <v>24</v>
      </c>
      <c r="I8" t="str">
        <f>IFERROR(VLOOKUP(H:H,' Data '!$C:$D,2,FALSE),0)</f>
        <v>0</v>
      </c>
      <c r="J8" s="5" t="s">
        <v>24</v>
      </c>
      <c r="K8" t="str">
        <f>IFERROR(VLOOKUP(J:J,' Data '!$C:$D,2,FALSE),0)</f>
        <v>0</v>
      </c>
      <c r="L8" s="5" t="s">
        <v>24</v>
      </c>
      <c r="M8" t="str">
        <f>IFERROR(VLOOKUP(L:L,' Data '!$C:$D,2,FALSE),0)</f>
        <v>0</v>
      </c>
      <c r="N8" s="5" t="s">
        <v>24</v>
      </c>
      <c r="O8" t="str">
        <f>IFERROR(VLOOKUP(N:N,' Data '!$C:$D,2,FALSE),0)</f>
        <v>0</v>
      </c>
      <c r="P8" s="5" t="s">
        <v>24</v>
      </c>
      <c r="Q8" t="str">
        <f>IFERROR(VLOOKUP(P:P,' Data '!$C:$D,2,FALSE),0)</f>
        <v>0</v>
      </c>
      <c r="R8" s="5" t="s">
        <v>24</v>
      </c>
      <c r="S8" t="str">
        <f>IFERROR(VLOOKUP(R:R,' Data '!$C:$D,2,FALSE),0)</f>
        <v>0</v>
      </c>
      <c r="T8" s="5" t="s">
        <v>24</v>
      </c>
      <c r="U8" t="str">
        <f>IFERROR(VLOOKUP(T:T,' Data '!$C:$D,2,FALSE),0)</f>
        <v>0</v>
      </c>
      <c r="V8" s="5" t="s">
        <v>24</v>
      </c>
      <c r="W8" t="str">
        <f>IFERROR(VLOOKUP(V:V,' Data '!$C:$D,2,FALSE),0)</f>
        <v>0</v>
      </c>
      <c r="X8" s="5" t="s">
        <v>24</v>
      </c>
      <c r="Y8" t="str">
        <f>IFERROR(VLOOKUP(X:X,' Data '!$C:$D,2,FALSE),0)</f>
        <v>0</v>
      </c>
      <c r="Z8" s="5" t="s">
        <v>24</v>
      </c>
      <c r="AA8" t="str">
        <f>IFERROR(VLOOKUP(Z:Z,' Data '!$C:$D,2,FALSE),0)</f>
        <v>0</v>
      </c>
      <c r="AB8" s="5" t="s">
        <v>24</v>
      </c>
      <c r="AC8" t="str">
        <f>IFERROR(VLOOKUP(AB:AB,' Data '!$C:$D,2,FALSE),0)</f>
        <v>0</v>
      </c>
      <c r="AD8" s="5" t="s">
        <v>24</v>
      </c>
      <c r="AE8" t="str">
        <f>IFERROR(VLOOKUP(AD:AD,' Data '!$C:$D,2,FALSE),0)</f>
        <v>0</v>
      </c>
      <c r="AF8" s="5" t="s">
        <v>24</v>
      </c>
      <c r="AG8" t="str">
        <f>IFERROR(VLOOKUP(AF:AF,' Data '!$C:$D,2,FALSE),0)</f>
        <v>0</v>
      </c>
      <c r="AH8" s="5" t="s">
        <v>24</v>
      </c>
      <c r="AI8" t="str">
        <f>IFERROR(VLOOKUP(AH:AH,' Data '!$C:$D,2,FALSE),0)</f>
        <v>0</v>
      </c>
      <c r="AJ8" s="5" t="s">
        <v>24</v>
      </c>
      <c r="AK8" t="str">
        <f>IFERROR(VLOOKUP(AJ:AJ,' Data '!$C:$D,2,FALSE),0)</f>
        <v>0</v>
      </c>
      <c r="AL8" s="5" t="s">
        <v>24</v>
      </c>
      <c r="AM8" t="str">
        <f>IFERROR(VLOOKUP(AL:AL,' Data '!$C:$D,2,FALSE),0)</f>
        <v>0</v>
      </c>
      <c r="AN8" s="5" t="s">
        <v>24</v>
      </c>
      <c r="AO8" t="str">
        <f>IFERROR(VLOOKUP(AN:AN,' Data '!$C:$D,2,FALSE),0)</f>
        <v>0</v>
      </c>
      <c r="AP8" s="5" t="s">
        <v>24</v>
      </c>
      <c r="AQ8" t="str">
        <f>IFERROR(VLOOKUP(AP:AP,' Data '!$C:$D,2,FALSE),0)</f>
        <v>0</v>
      </c>
      <c r="AR8" s="5" t="s">
        <v>24</v>
      </c>
      <c r="AS8" t="str">
        <f>IFERROR(VLOOKUP(AR:AR,' Data '!$C:$D,2,FALSE),0)</f>
        <v>0</v>
      </c>
    </row>
    <row r="9" spans="1:45" x14ac:dyDescent="0.35">
      <c r="A9" s="17">
        <v>6</v>
      </c>
      <c r="B9" s="2" t="s">
        <v>29</v>
      </c>
      <c r="C9" s="10">
        <f t="shared" si="0"/>
        <v>1.25</v>
      </c>
      <c r="D9" s="5" t="s">
        <v>24</v>
      </c>
      <c r="E9" t="str">
        <f>IFERROR(VLOOKUP(D:D,' Data '!$C:$D,2,FALSE),0)</f>
        <v>0</v>
      </c>
      <c r="F9" s="5" t="s">
        <v>24</v>
      </c>
      <c r="G9" t="str">
        <f>IFERROR(VLOOKUP(F:F,' Data '!$C:$D,2,FALSE),0)</f>
        <v>0</v>
      </c>
      <c r="H9" s="5" t="s">
        <v>24</v>
      </c>
      <c r="I9" t="str">
        <f>IFERROR(VLOOKUP(H:H,' Data '!$C:$D,2,FALSE),0)</f>
        <v>0</v>
      </c>
      <c r="J9" s="5" t="s">
        <v>24</v>
      </c>
      <c r="K9" t="str">
        <f>IFERROR(VLOOKUP(J:J,' Data '!$C:$D,2,FALSE),0)</f>
        <v>0</v>
      </c>
      <c r="L9" s="5" t="s">
        <v>24</v>
      </c>
      <c r="M9" t="str">
        <f>IFERROR(VLOOKUP(L:L,' Data '!$C:$D,2,FALSE),0)</f>
        <v>0</v>
      </c>
      <c r="N9" s="5" t="s">
        <v>24</v>
      </c>
      <c r="O9" t="str">
        <f>IFERROR(VLOOKUP(N:N,' Data '!$C:$D,2,FALSE),0)</f>
        <v>0</v>
      </c>
      <c r="P9" s="5" t="s">
        <v>24</v>
      </c>
      <c r="Q9" t="str">
        <f>IFERROR(VLOOKUP(P:P,' Data '!$C:$D,2,FALSE),0)</f>
        <v>0</v>
      </c>
      <c r="R9" s="5" t="s">
        <v>24</v>
      </c>
      <c r="S9" t="str">
        <f>IFERROR(VLOOKUP(R:R,' Data '!$C:$D,2,FALSE),0)</f>
        <v>0</v>
      </c>
      <c r="T9" s="5" t="s">
        <v>24</v>
      </c>
      <c r="U9" t="str">
        <f>IFERROR(VLOOKUP(T:T,' Data '!$C:$D,2,FALSE),0)</f>
        <v>0</v>
      </c>
      <c r="V9" s="5" t="s">
        <v>24</v>
      </c>
      <c r="W9" t="str">
        <f>IFERROR(VLOOKUP(V:V,' Data '!$C:$D,2,FALSE),0)</f>
        <v>0</v>
      </c>
      <c r="X9" s="5" t="s">
        <v>24</v>
      </c>
      <c r="Y9" t="str">
        <f>IFERROR(VLOOKUP(X:X,' Data '!$C:$D,2,FALSE),0)</f>
        <v>0</v>
      </c>
      <c r="Z9" s="5" t="s">
        <v>24</v>
      </c>
      <c r="AA9" t="str">
        <f>IFERROR(VLOOKUP(Z:Z,' Data '!$C:$D,2,FALSE),0)</f>
        <v>0</v>
      </c>
      <c r="AB9" s="5" t="s">
        <v>24</v>
      </c>
      <c r="AC9" t="str">
        <f>IFERROR(VLOOKUP(AB:AB,' Data '!$C:$D,2,FALSE),0)</f>
        <v>0</v>
      </c>
      <c r="AD9" s="5" t="s">
        <v>24</v>
      </c>
      <c r="AE9" t="str">
        <f>IFERROR(VLOOKUP(AD:AD,' Data '!$C:$D,2,FALSE),0)</f>
        <v>0</v>
      </c>
      <c r="AF9" s="5" t="s">
        <v>24</v>
      </c>
      <c r="AG9" t="str">
        <f>IFERROR(VLOOKUP(AF:AF,' Data '!$C:$D,2,FALSE),0)</f>
        <v>0</v>
      </c>
      <c r="AH9" s="5" t="s">
        <v>24</v>
      </c>
      <c r="AI9" t="str">
        <f>IFERROR(VLOOKUP(AH:AH,' Data '!$C:$D,2,FALSE),0)</f>
        <v>0</v>
      </c>
      <c r="AJ9" s="5" t="s">
        <v>24</v>
      </c>
      <c r="AK9" t="str">
        <f>IFERROR(VLOOKUP(AJ:AJ,' Data '!$C:$D,2,FALSE),0)</f>
        <v>0</v>
      </c>
      <c r="AL9" s="5" t="s">
        <v>24</v>
      </c>
      <c r="AM9" t="str">
        <f>IFERROR(VLOOKUP(AL:AL,' Data '!$C:$D,2,FALSE),0)</f>
        <v>0</v>
      </c>
      <c r="AN9" s="5" t="s">
        <v>24</v>
      </c>
      <c r="AO9" t="str">
        <f>IFERROR(VLOOKUP(AN:AN,' Data '!$C:$D,2,FALSE),0)</f>
        <v>0</v>
      </c>
      <c r="AP9" s="5" t="s">
        <v>24</v>
      </c>
      <c r="AQ9" t="str">
        <f>IFERROR(VLOOKUP(AP:AP,' Data '!$C:$D,2,FALSE),0)</f>
        <v>0</v>
      </c>
      <c r="AR9" s="5" t="s">
        <v>24</v>
      </c>
      <c r="AS9" t="str">
        <f>IFERROR(VLOOKUP(AR:AR,' Data '!$C:$D,2,FALSE),0)</f>
        <v>0</v>
      </c>
    </row>
    <row r="10" spans="1:45" x14ac:dyDescent="0.35">
      <c r="A10" s="17">
        <v>7</v>
      </c>
      <c r="B10" s="2" t="s">
        <v>30</v>
      </c>
      <c r="C10" s="10">
        <f t="shared" si="0"/>
        <v>1.25</v>
      </c>
      <c r="D10" s="5" t="s">
        <v>24</v>
      </c>
      <c r="E10" t="str">
        <f>IFERROR(VLOOKUP(D:D,' Data '!$C:$D,2,FALSE),0)</f>
        <v>0</v>
      </c>
      <c r="F10" s="5" t="s">
        <v>24</v>
      </c>
      <c r="G10" t="str">
        <f>IFERROR(VLOOKUP(F:F,' Data '!$C:$D,2,FALSE),0)</f>
        <v>0</v>
      </c>
      <c r="H10" s="5" t="s">
        <v>24</v>
      </c>
      <c r="I10" t="str">
        <f>IFERROR(VLOOKUP(H:H,' Data '!$C:$D,2,FALSE),0)</f>
        <v>0</v>
      </c>
      <c r="J10" s="5" t="s">
        <v>24</v>
      </c>
      <c r="K10" t="str">
        <f>IFERROR(VLOOKUP(J:J,' Data '!$C:$D,2,FALSE),0)</f>
        <v>0</v>
      </c>
      <c r="L10" s="5" t="s">
        <v>24</v>
      </c>
      <c r="M10" t="str">
        <f>IFERROR(VLOOKUP(L:L,' Data '!$C:$D,2,FALSE),0)</f>
        <v>0</v>
      </c>
      <c r="N10" s="5" t="s">
        <v>24</v>
      </c>
      <c r="O10" t="str">
        <f>IFERROR(VLOOKUP(N:N,' Data '!$C:$D,2,FALSE),0)</f>
        <v>0</v>
      </c>
      <c r="P10" s="5" t="s">
        <v>24</v>
      </c>
      <c r="Q10" t="str">
        <f>IFERROR(VLOOKUP(P:P,' Data '!$C:$D,2,FALSE),0)</f>
        <v>0</v>
      </c>
      <c r="R10" s="5" t="s">
        <v>24</v>
      </c>
      <c r="S10" t="str">
        <f>IFERROR(VLOOKUP(R:R,' Data '!$C:$D,2,FALSE),0)</f>
        <v>0</v>
      </c>
      <c r="T10" s="5" t="s">
        <v>24</v>
      </c>
      <c r="U10" t="str">
        <f>IFERROR(VLOOKUP(T:T,' Data '!$C:$D,2,FALSE),0)</f>
        <v>0</v>
      </c>
      <c r="V10" s="5" t="s">
        <v>24</v>
      </c>
      <c r="W10" t="str">
        <f>IFERROR(VLOOKUP(V:V,' Data '!$C:$D,2,FALSE),0)</f>
        <v>0</v>
      </c>
      <c r="X10" s="5" t="s">
        <v>24</v>
      </c>
      <c r="Y10" t="str">
        <f>IFERROR(VLOOKUP(X:X,' Data '!$C:$D,2,FALSE),0)</f>
        <v>0</v>
      </c>
      <c r="Z10" s="5" t="s">
        <v>24</v>
      </c>
      <c r="AA10" t="str">
        <f>IFERROR(VLOOKUP(Z:Z,' Data '!$C:$D,2,FALSE),0)</f>
        <v>0</v>
      </c>
      <c r="AB10" s="5" t="s">
        <v>24</v>
      </c>
      <c r="AC10" t="str">
        <f>IFERROR(VLOOKUP(AB:AB,' Data '!$C:$D,2,FALSE),0)</f>
        <v>0</v>
      </c>
      <c r="AD10" s="5" t="s">
        <v>24</v>
      </c>
      <c r="AE10" t="str">
        <f>IFERROR(VLOOKUP(AD:AD,' Data '!$C:$D,2,FALSE),0)</f>
        <v>0</v>
      </c>
      <c r="AF10" s="5" t="s">
        <v>24</v>
      </c>
      <c r="AG10" t="str">
        <f>IFERROR(VLOOKUP(AF:AF,' Data '!$C:$D,2,FALSE),0)</f>
        <v>0</v>
      </c>
      <c r="AH10" s="5" t="s">
        <v>24</v>
      </c>
      <c r="AI10" t="str">
        <f>IFERROR(VLOOKUP(AH:AH,' Data '!$C:$D,2,FALSE),0)</f>
        <v>0</v>
      </c>
      <c r="AJ10" s="5" t="s">
        <v>24</v>
      </c>
      <c r="AK10" t="str">
        <f>IFERROR(VLOOKUP(AJ:AJ,' Data '!$C:$D,2,FALSE),0)</f>
        <v>0</v>
      </c>
      <c r="AL10" s="5" t="s">
        <v>24</v>
      </c>
      <c r="AM10" t="str">
        <f>IFERROR(VLOOKUP(AL:AL,' Data '!$C:$D,2,FALSE),0)</f>
        <v>0</v>
      </c>
      <c r="AN10" s="5" t="s">
        <v>24</v>
      </c>
      <c r="AO10" t="str">
        <f>IFERROR(VLOOKUP(AN:AN,' Data '!$C:$D,2,FALSE),0)</f>
        <v>0</v>
      </c>
      <c r="AP10" s="5" t="s">
        <v>24</v>
      </c>
      <c r="AQ10" t="str">
        <f>IFERROR(VLOOKUP(AP:AP,' Data '!$C:$D,2,FALSE),0)</f>
        <v>0</v>
      </c>
      <c r="AR10" s="5" t="s">
        <v>24</v>
      </c>
      <c r="AS10" t="str">
        <f>IFERROR(VLOOKUP(AR:AR,' Data '!$C:$D,2,FALSE),0)</f>
        <v>0</v>
      </c>
    </row>
    <row r="11" spans="1:45" ht="29" x14ac:dyDescent="0.35">
      <c r="A11" s="17">
        <v>8</v>
      </c>
      <c r="B11" s="2" t="s">
        <v>31</v>
      </c>
      <c r="C11" s="10">
        <f t="shared" si="0"/>
        <v>1.25</v>
      </c>
      <c r="D11" s="5" t="s">
        <v>24</v>
      </c>
      <c r="E11" t="str">
        <f>IFERROR(VLOOKUP(D:D,' Data '!$C:$D,2,FALSE),0)</f>
        <v>0</v>
      </c>
      <c r="F11" s="5" t="s">
        <v>24</v>
      </c>
      <c r="G11" t="str">
        <f>IFERROR(VLOOKUP(F:F,' Data '!$C:$D,2,FALSE),0)</f>
        <v>0</v>
      </c>
      <c r="H11" s="5" t="s">
        <v>24</v>
      </c>
      <c r="I11" t="str">
        <f>IFERROR(VLOOKUP(H:H,' Data '!$C:$D,2,FALSE),0)</f>
        <v>0</v>
      </c>
      <c r="J11" s="5" t="s">
        <v>24</v>
      </c>
      <c r="K11" t="str">
        <f>IFERROR(VLOOKUP(J:J,' Data '!$C:$D,2,FALSE),0)</f>
        <v>0</v>
      </c>
      <c r="L11" s="5" t="s">
        <v>24</v>
      </c>
      <c r="M11" t="str">
        <f>IFERROR(VLOOKUP(L:L,' Data '!$C:$D,2,FALSE),0)</f>
        <v>0</v>
      </c>
      <c r="N11" s="5" t="s">
        <v>24</v>
      </c>
      <c r="O11" t="str">
        <f>IFERROR(VLOOKUP(N:N,' Data '!$C:$D,2,FALSE),0)</f>
        <v>0</v>
      </c>
      <c r="P11" s="5" t="s">
        <v>24</v>
      </c>
      <c r="Q11" t="str">
        <f>IFERROR(VLOOKUP(P:P,' Data '!$C:$D,2,FALSE),0)</f>
        <v>0</v>
      </c>
      <c r="R11" s="5" t="s">
        <v>24</v>
      </c>
      <c r="S11" t="str">
        <f>IFERROR(VLOOKUP(R:R,' Data '!$C:$D,2,FALSE),0)</f>
        <v>0</v>
      </c>
      <c r="T11" s="5" t="s">
        <v>24</v>
      </c>
      <c r="U11" t="str">
        <f>IFERROR(VLOOKUP(T:T,' Data '!$C:$D,2,FALSE),0)</f>
        <v>0</v>
      </c>
      <c r="V11" s="5" t="s">
        <v>24</v>
      </c>
      <c r="W11" t="str">
        <f>IFERROR(VLOOKUP(V:V,' Data '!$C:$D,2,FALSE),0)</f>
        <v>0</v>
      </c>
      <c r="X11" s="5" t="s">
        <v>24</v>
      </c>
      <c r="Y11" t="str">
        <f>IFERROR(VLOOKUP(X:X,' Data '!$C:$D,2,FALSE),0)</f>
        <v>0</v>
      </c>
      <c r="Z11" s="5" t="s">
        <v>24</v>
      </c>
      <c r="AA11" t="str">
        <f>IFERROR(VLOOKUP(Z:Z,' Data '!$C:$D,2,FALSE),0)</f>
        <v>0</v>
      </c>
      <c r="AB11" s="5" t="s">
        <v>24</v>
      </c>
      <c r="AC11" t="str">
        <f>IFERROR(VLOOKUP(AB:AB,' Data '!$C:$D,2,FALSE),0)</f>
        <v>0</v>
      </c>
      <c r="AD11" s="5" t="s">
        <v>24</v>
      </c>
      <c r="AE11" t="str">
        <f>IFERROR(VLOOKUP(AD:AD,' Data '!$C:$D,2,FALSE),0)</f>
        <v>0</v>
      </c>
      <c r="AF11" s="5" t="s">
        <v>24</v>
      </c>
      <c r="AG11" t="str">
        <f>IFERROR(VLOOKUP(AF:AF,' Data '!$C:$D,2,FALSE),0)</f>
        <v>0</v>
      </c>
      <c r="AH11" s="5" t="s">
        <v>24</v>
      </c>
      <c r="AI11" t="str">
        <f>IFERROR(VLOOKUP(AH:AH,' Data '!$C:$D,2,FALSE),0)</f>
        <v>0</v>
      </c>
      <c r="AJ11" s="5" t="s">
        <v>24</v>
      </c>
      <c r="AK11" t="str">
        <f>IFERROR(VLOOKUP(AJ:AJ,' Data '!$C:$D,2,FALSE),0)</f>
        <v>0</v>
      </c>
      <c r="AL11" s="5" t="s">
        <v>24</v>
      </c>
      <c r="AM11" t="str">
        <f>IFERROR(VLOOKUP(AL:AL,' Data '!$C:$D,2,FALSE),0)</f>
        <v>0</v>
      </c>
      <c r="AN11" s="5" t="s">
        <v>24</v>
      </c>
      <c r="AO11" t="str">
        <f>IFERROR(VLOOKUP(AN:AN,' Data '!$C:$D,2,FALSE),0)</f>
        <v>0</v>
      </c>
      <c r="AP11" s="5" t="s">
        <v>24</v>
      </c>
      <c r="AQ11" t="str">
        <f>IFERROR(VLOOKUP(AP:AP,' Data '!$C:$D,2,FALSE),0)</f>
        <v>0</v>
      </c>
      <c r="AR11" s="5" t="s">
        <v>24</v>
      </c>
      <c r="AS11" t="str">
        <f>IFERROR(VLOOKUP(AR:AR,' Data '!$C:$D,2,FALSE),0)</f>
        <v>0</v>
      </c>
    </row>
    <row r="12" spans="1:45" x14ac:dyDescent="0.35">
      <c r="A12" s="17"/>
      <c r="B12" s="2"/>
      <c r="C12" s="10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 hidden="1" x14ac:dyDescent="0.35">
      <c r="A13" s="17"/>
      <c r="B13" s="7" t="s">
        <v>32</v>
      </c>
      <c r="C13" s="11"/>
      <c r="D13" s="11">
        <f>IFERROR(AVERAGE(E14:E24),0)</f>
        <v>0</v>
      </c>
      <c r="E13" s="11"/>
      <c r="F13" s="11">
        <f>IFERROR(AVERAGE(G14:G24),0)</f>
        <v>0</v>
      </c>
      <c r="G13" s="11"/>
      <c r="H13" s="11">
        <f>IFERROR(AVERAGE(I14:I24),0)</f>
        <v>0</v>
      </c>
      <c r="I13" s="11"/>
      <c r="J13" s="11">
        <f>IFERROR(AVERAGE(K14:K24),0)</f>
        <v>0</v>
      </c>
      <c r="K13" s="11"/>
      <c r="L13" s="11">
        <f>IFERROR(AVERAGE(M14:M24),0)</f>
        <v>0</v>
      </c>
      <c r="M13" s="11"/>
      <c r="N13" s="11">
        <f>IFERROR(AVERAGE(O14:O24),0)</f>
        <v>0</v>
      </c>
      <c r="O13" s="11"/>
      <c r="P13" s="11">
        <f>IFERROR(AVERAGE(Q14:Q24),0)</f>
        <v>0</v>
      </c>
      <c r="Q13" s="11"/>
      <c r="R13" s="11">
        <f>IFERROR(AVERAGE(S14:S24),0)</f>
        <v>0</v>
      </c>
      <c r="S13" s="11"/>
      <c r="T13" s="11">
        <f>IFERROR(AVERAGE(U14:U24),0)</f>
        <v>0</v>
      </c>
      <c r="U13" s="11"/>
      <c r="V13" s="11">
        <f>IFERROR(AVERAGE(W14:W24),0)</f>
        <v>0</v>
      </c>
      <c r="W13" s="11"/>
      <c r="X13" s="11">
        <f>IFERROR(AVERAGE(Y14:Y24),0)</f>
        <v>0</v>
      </c>
      <c r="Y13" s="11"/>
      <c r="Z13" s="11">
        <f>IFERROR(AVERAGE(AA14:AA24),0)</f>
        <v>0</v>
      </c>
      <c r="AA13" s="11"/>
      <c r="AB13" s="11">
        <f>IFERROR(AVERAGE(AC14:AC24),0)</f>
        <v>0</v>
      </c>
      <c r="AC13" s="11"/>
      <c r="AD13" s="11">
        <f>IFERROR(AVERAGE(AE14:AE24),0)</f>
        <v>0</v>
      </c>
      <c r="AE13" s="11"/>
      <c r="AF13" s="11">
        <f>IFERROR(AVERAGE(AG14:AG24),0)</f>
        <v>0</v>
      </c>
      <c r="AG13" s="11"/>
      <c r="AH13" s="11">
        <f>IFERROR(AVERAGE(AI14:AI24),0)</f>
        <v>0</v>
      </c>
      <c r="AI13" s="11"/>
      <c r="AJ13" s="11">
        <f>IFERROR(AVERAGE(AK14:AK24),0)</f>
        <v>0</v>
      </c>
      <c r="AK13" s="11"/>
      <c r="AL13" s="11">
        <f>IFERROR(AVERAGE(AM14:AM24),0)</f>
        <v>0</v>
      </c>
      <c r="AM13" s="11"/>
      <c r="AN13" s="11">
        <f>IFERROR(AVERAGE(AO14:AO24),0)</f>
        <v>0</v>
      </c>
      <c r="AO13" s="11"/>
      <c r="AP13" s="11">
        <f>IFERROR(AVERAGE(AQ14:AQ24),0)</f>
        <v>0</v>
      </c>
      <c r="AQ13" s="11"/>
      <c r="AR13" s="11">
        <f>IFERROR(AVERAGE(AS14:AS24),0)</f>
        <v>0</v>
      </c>
      <c r="AS13" s="11"/>
    </row>
    <row r="14" spans="1:45" x14ac:dyDescent="0.35">
      <c r="A14" s="17">
        <v>1</v>
      </c>
      <c r="B14" s="2" t="s">
        <v>33</v>
      </c>
      <c r="C14" s="19">
        <f>10/11</f>
        <v>0.90909090909090906</v>
      </c>
      <c r="D14" s="5" t="s">
        <v>24</v>
      </c>
      <c r="E14" t="str">
        <f>IFERROR(VLOOKUP(D:D,' Data '!$C:$D,2,FALSE),0)</f>
        <v>0</v>
      </c>
      <c r="F14" s="5" t="s">
        <v>24</v>
      </c>
      <c r="G14" t="str">
        <f>IFERROR(VLOOKUP(F:F,' Data '!$C:$D,2,FALSE),0)</f>
        <v>0</v>
      </c>
      <c r="H14" s="5" t="s">
        <v>24</v>
      </c>
      <c r="I14" t="str">
        <f>IFERROR(VLOOKUP(H:H,' Data '!$C:$D,2,FALSE),0)</f>
        <v>0</v>
      </c>
      <c r="J14" s="5" t="s">
        <v>24</v>
      </c>
      <c r="K14" t="str">
        <f>IFERROR(VLOOKUP(J:J,' Data '!$C:$D,2,FALSE),0)</f>
        <v>0</v>
      </c>
      <c r="L14" s="5" t="s">
        <v>24</v>
      </c>
      <c r="M14" t="str">
        <f>IFERROR(VLOOKUP(L:L,' Data '!$C:$D,2,FALSE),0)</f>
        <v>0</v>
      </c>
      <c r="N14" s="5" t="s">
        <v>24</v>
      </c>
      <c r="O14" t="str">
        <f>IFERROR(VLOOKUP(N:N,' Data '!$C:$D,2,FALSE),0)</f>
        <v>0</v>
      </c>
      <c r="P14" s="5" t="s">
        <v>24</v>
      </c>
      <c r="Q14" t="str">
        <f>IFERROR(VLOOKUP(P:P,' Data '!$C:$D,2,FALSE),0)</f>
        <v>0</v>
      </c>
      <c r="R14" s="5" t="s">
        <v>24</v>
      </c>
      <c r="S14" t="str">
        <f>IFERROR(VLOOKUP(R:R,' Data '!$C:$D,2,FALSE),0)</f>
        <v>0</v>
      </c>
      <c r="T14" s="5" t="s">
        <v>24</v>
      </c>
      <c r="U14" t="str">
        <f>IFERROR(VLOOKUP(T:T,' Data '!$C:$D,2,FALSE),0)</f>
        <v>0</v>
      </c>
      <c r="V14" s="5" t="s">
        <v>24</v>
      </c>
      <c r="W14" t="str">
        <f>IFERROR(VLOOKUP(V:V,' Data '!$C:$D,2,FALSE),0)</f>
        <v>0</v>
      </c>
      <c r="X14" s="5" t="s">
        <v>24</v>
      </c>
      <c r="Y14" t="str">
        <f>IFERROR(VLOOKUP(X:X,' Data '!$C:$D,2,FALSE),0)</f>
        <v>0</v>
      </c>
      <c r="Z14" s="5" t="s">
        <v>24</v>
      </c>
      <c r="AA14" t="str">
        <f>IFERROR(VLOOKUP(Z:Z,' Data '!$C:$D,2,FALSE),0)</f>
        <v>0</v>
      </c>
      <c r="AB14" s="5" t="s">
        <v>24</v>
      </c>
      <c r="AC14" t="str">
        <f>IFERROR(VLOOKUP(AB:AB,' Data '!$C:$D,2,FALSE),0)</f>
        <v>0</v>
      </c>
      <c r="AD14" s="5" t="s">
        <v>24</v>
      </c>
      <c r="AE14" t="str">
        <f>IFERROR(VLOOKUP(AD:AD,' Data '!$C:$D,2,FALSE),0)</f>
        <v>0</v>
      </c>
      <c r="AF14" s="5" t="s">
        <v>24</v>
      </c>
      <c r="AG14" t="str">
        <f>IFERROR(VLOOKUP(AF:AF,' Data '!$C:$D,2,FALSE),0)</f>
        <v>0</v>
      </c>
      <c r="AH14" s="5" t="s">
        <v>24</v>
      </c>
      <c r="AI14" t="str">
        <f>IFERROR(VLOOKUP(AH:AH,' Data '!$C:$D,2,FALSE),0)</f>
        <v>0</v>
      </c>
      <c r="AJ14" s="5" t="s">
        <v>24</v>
      </c>
      <c r="AK14" t="str">
        <f>IFERROR(VLOOKUP(AJ:AJ,' Data '!$C:$D,2,FALSE),0)</f>
        <v>0</v>
      </c>
      <c r="AL14" s="5" t="s">
        <v>24</v>
      </c>
      <c r="AM14" t="str">
        <f>IFERROR(VLOOKUP(AL:AL,' Data '!$C:$D,2,FALSE),0)</f>
        <v>0</v>
      </c>
      <c r="AN14" s="5" t="s">
        <v>24</v>
      </c>
      <c r="AO14" t="str">
        <f>IFERROR(VLOOKUP(AN:AN,' Data '!$C:$D,2,FALSE),0)</f>
        <v>0</v>
      </c>
      <c r="AP14" s="5" t="s">
        <v>24</v>
      </c>
      <c r="AQ14" t="str">
        <f>IFERROR(VLOOKUP(AP:AP,' Data '!$C:$D,2,FALSE),0)</f>
        <v>0</v>
      </c>
      <c r="AR14" s="5" t="s">
        <v>24</v>
      </c>
      <c r="AS14" t="str">
        <f>IFERROR(VLOOKUP(AR:AR,' Data '!$C:$D,2,FALSE),0)</f>
        <v>0</v>
      </c>
    </row>
    <row r="15" spans="1:45" x14ac:dyDescent="0.35">
      <c r="A15" s="17">
        <v>2</v>
      </c>
      <c r="B15" s="2" t="s">
        <v>34</v>
      </c>
      <c r="C15" s="19">
        <f t="shared" ref="C15:C24" si="1">10/11</f>
        <v>0.90909090909090906</v>
      </c>
      <c r="D15" s="5" t="s">
        <v>24</v>
      </c>
      <c r="E15" t="str">
        <f>IFERROR(VLOOKUP(D:D,' Data '!$C:$D,2,FALSE),0)</f>
        <v>0</v>
      </c>
      <c r="F15" s="5" t="s">
        <v>24</v>
      </c>
      <c r="G15" t="str">
        <f>IFERROR(VLOOKUP(F:F,' Data '!$C:$D,2,FALSE),0)</f>
        <v>0</v>
      </c>
      <c r="H15" s="5" t="s">
        <v>24</v>
      </c>
      <c r="I15" t="str">
        <f>IFERROR(VLOOKUP(H:H,' Data '!$C:$D,2,FALSE),0)</f>
        <v>0</v>
      </c>
      <c r="J15" s="5" t="s">
        <v>24</v>
      </c>
      <c r="K15" t="str">
        <f>IFERROR(VLOOKUP(J:J,' Data '!$C:$D,2,FALSE),0)</f>
        <v>0</v>
      </c>
      <c r="L15" s="5" t="s">
        <v>24</v>
      </c>
      <c r="M15" t="str">
        <f>IFERROR(VLOOKUP(L:L,' Data '!$C:$D,2,FALSE),0)</f>
        <v>0</v>
      </c>
      <c r="N15" s="5" t="s">
        <v>24</v>
      </c>
      <c r="O15" t="str">
        <f>IFERROR(VLOOKUP(N:N,' Data '!$C:$D,2,FALSE),0)</f>
        <v>0</v>
      </c>
      <c r="P15" s="5" t="s">
        <v>24</v>
      </c>
      <c r="Q15" t="str">
        <f>IFERROR(VLOOKUP(P:P,' Data '!$C:$D,2,FALSE),0)</f>
        <v>0</v>
      </c>
      <c r="R15" s="5" t="s">
        <v>24</v>
      </c>
      <c r="S15" t="str">
        <f>IFERROR(VLOOKUP(R:R,' Data '!$C:$D,2,FALSE),0)</f>
        <v>0</v>
      </c>
      <c r="T15" s="5" t="s">
        <v>24</v>
      </c>
      <c r="U15" t="str">
        <f>IFERROR(VLOOKUP(T:T,' Data '!$C:$D,2,FALSE),0)</f>
        <v>0</v>
      </c>
      <c r="V15" s="5" t="s">
        <v>24</v>
      </c>
      <c r="W15" t="str">
        <f>IFERROR(VLOOKUP(V:V,' Data '!$C:$D,2,FALSE),0)</f>
        <v>0</v>
      </c>
      <c r="X15" s="5" t="s">
        <v>24</v>
      </c>
      <c r="Y15" t="str">
        <f>IFERROR(VLOOKUP(X:X,' Data '!$C:$D,2,FALSE),0)</f>
        <v>0</v>
      </c>
      <c r="Z15" s="5" t="s">
        <v>24</v>
      </c>
      <c r="AA15" t="str">
        <f>IFERROR(VLOOKUP(Z:Z,' Data '!$C:$D,2,FALSE),0)</f>
        <v>0</v>
      </c>
      <c r="AB15" s="5" t="s">
        <v>24</v>
      </c>
      <c r="AC15" t="str">
        <f>IFERROR(VLOOKUP(AB:AB,' Data '!$C:$D,2,FALSE),0)</f>
        <v>0</v>
      </c>
      <c r="AD15" s="5" t="s">
        <v>24</v>
      </c>
      <c r="AE15" t="str">
        <f>IFERROR(VLOOKUP(AD:AD,' Data '!$C:$D,2,FALSE),0)</f>
        <v>0</v>
      </c>
      <c r="AF15" s="5" t="s">
        <v>24</v>
      </c>
      <c r="AG15" t="str">
        <f>IFERROR(VLOOKUP(AF:AF,' Data '!$C:$D,2,FALSE),0)</f>
        <v>0</v>
      </c>
      <c r="AH15" s="5" t="s">
        <v>24</v>
      </c>
      <c r="AI15" t="str">
        <f>IFERROR(VLOOKUP(AH:AH,' Data '!$C:$D,2,FALSE),0)</f>
        <v>0</v>
      </c>
      <c r="AJ15" s="5" t="s">
        <v>24</v>
      </c>
      <c r="AK15" t="str">
        <f>IFERROR(VLOOKUP(AJ:AJ,' Data '!$C:$D,2,FALSE),0)</f>
        <v>0</v>
      </c>
      <c r="AL15" s="5" t="s">
        <v>24</v>
      </c>
      <c r="AM15" t="str">
        <f>IFERROR(VLOOKUP(AL:AL,' Data '!$C:$D,2,FALSE),0)</f>
        <v>0</v>
      </c>
      <c r="AN15" s="5" t="s">
        <v>24</v>
      </c>
      <c r="AO15" t="str">
        <f>IFERROR(VLOOKUP(AN:AN,' Data '!$C:$D,2,FALSE),0)</f>
        <v>0</v>
      </c>
      <c r="AP15" s="5" t="s">
        <v>24</v>
      </c>
      <c r="AQ15" t="str">
        <f>IFERROR(VLOOKUP(AP:AP,' Data '!$C:$D,2,FALSE),0)</f>
        <v>0</v>
      </c>
      <c r="AR15" s="5" t="s">
        <v>24</v>
      </c>
      <c r="AS15" t="str">
        <f>IFERROR(VLOOKUP(AR:AR,' Data '!$C:$D,2,FALSE),0)</f>
        <v>0</v>
      </c>
    </row>
    <row r="16" spans="1:45" x14ac:dyDescent="0.35">
      <c r="A16" s="17">
        <v>3</v>
      </c>
      <c r="B16" s="2" t="s">
        <v>35</v>
      </c>
      <c r="C16" s="19">
        <f t="shared" si="1"/>
        <v>0.90909090909090906</v>
      </c>
      <c r="D16" s="5" t="s">
        <v>24</v>
      </c>
      <c r="E16" t="str">
        <f>IFERROR(VLOOKUP(D:D,' Data '!$C:$D,2,FALSE),0)</f>
        <v>0</v>
      </c>
      <c r="F16" s="5" t="s">
        <v>24</v>
      </c>
      <c r="G16" t="str">
        <f>IFERROR(VLOOKUP(F:F,' Data '!$C:$D,2,FALSE),0)</f>
        <v>0</v>
      </c>
      <c r="H16" s="5" t="s">
        <v>24</v>
      </c>
      <c r="I16" t="str">
        <f>IFERROR(VLOOKUP(H:H,' Data '!$C:$D,2,FALSE),0)</f>
        <v>0</v>
      </c>
      <c r="J16" s="5" t="s">
        <v>24</v>
      </c>
      <c r="K16" t="str">
        <f>IFERROR(VLOOKUP(J:J,' Data '!$C:$D,2,FALSE),0)</f>
        <v>0</v>
      </c>
      <c r="L16" s="5" t="s">
        <v>24</v>
      </c>
      <c r="M16" t="str">
        <f>IFERROR(VLOOKUP(L:L,' Data '!$C:$D,2,FALSE),0)</f>
        <v>0</v>
      </c>
      <c r="N16" s="5" t="s">
        <v>24</v>
      </c>
      <c r="O16" t="str">
        <f>IFERROR(VLOOKUP(N:N,' Data '!$C:$D,2,FALSE),0)</f>
        <v>0</v>
      </c>
      <c r="P16" s="5" t="s">
        <v>24</v>
      </c>
      <c r="Q16" t="str">
        <f>IFERROR(VLOOKUP(P:P,' Data '!$C:$D,2,FALSE),0)</f>
        <v>0</v>
      </c>
      <c r="R16" s="5" t="s">
        <v>24</v>
      </c>
      <c r="S16" t="str">
        <f>IFERROR(VLOOKUP(R:R,' Data '!$C:$D,2,FALSE),0)</f>
        <v>0</v>
      </c>
      <c r="T16" s="5" t="s">
        <v>24</v>
      </c>
      <c r="U16" t="str">
        <f>IFERROR(VLOOKUP(T:T,' Data '!$C:$D,2,FALSE),0)</f>
        <v>0</v>
      </c>
      <c r="V16" s="5" t="s">
        <v>24</v>
      </c>
      <c r="W16" t="str">
        <f>IFERROR(VLOOKUP(V:V,' Data '!$C:$D,2,FALSE),0)</f>
        <v>0</v>
      </c>
      <c r="X16" s="5" t="s">
        <v>24</v>
      </c>
      <c r="Y16" t="str">
        <f>IFERROR(VLOOKUP(X:X,' Data '!$C:$D,2,FALSE),0)</f>
        <v>0</v>
      </c>
      <c r="Z16" s="5" t="s">
        <v>24</v>
      </c>
      <c r="AA16" t="str">
        <f>IFERROR(VLOOKUP(Z:Z,' Data '!$C:$D,2,FALSE),0)</f>
        <v>0</v>
      </c>
      <c r="AB16" s="5" t="s">
        <v>24</v>
      </c>
      <c r="AC16" t="str">
        <f>IFERROR(VLOOKUP(AB:AB,' Data '!$C:$D,2,FALSE),0)</f>
        <v>0</v>
      </c>
      <c r="AD16" s="5" t="s">
        <v>24</v>
      </c>
      <c r="AE16" t="str">
        <f>IFERROR(VLOOKUP(AD:AD,' Data '!$C:$D,2,FALSE),0)</f>
        <v>0</v>
      </c>
      <c r="AF16" s="5" t="s">
        <v>24</v>
      </c>
      <c r="AG16" t="str">
        <f>IFERROR(VLOOKUP(AF:AF,' Data '!$C:$D,2,FALSE),0)</f>
        <v>0</v>
      </c>
      <c r="AH16" s="5" t="s">
        <v>24</v>
      </c>
      <c r="AI16" t="str">
        <f>IFERROR(VLOOKUP(AH:AH,' Data '!$C:$D,2,FALSE),0)</f>
        <v>0</v>
      </c>
      <c r="AJ16" s="5" t="s">
        <v>24</v>
      </c>
      <c r="AK16" t="str">
        <f>IFERROR(VLOOKUP(AJ:AJ,' Data '!$C:$D,2,FALSE),0)</f>
        <v>0</v>
      </c>
      <c r="AL16" s="5" t="s">
        <v>24</v>
      </c>
      <c r="AM16" t="str">
        <f>IFERROR(VLOOKUP(AL:AL,' Data '!$C:$D,2,FALSE),0)</f>
        <v>0</v>
      </c>
      <c r="AN16" s="5" t="s">
        <v>24</v>
      </c>
      <c r="AO16" t="str">
        <f>IFERROR(VLOOKUP(AN:AN,' Data '!$C:$D,2,FALSE),0)</f>
        <v>0</v>
      </c>
      <c r="AP16" s="5" t="s">
        <v>24</v>
      </c>
      <c r="AQ16" t="str">
        <f>IFERROR(VLOOKUP(AP:AP,' Data '!$C:$D,2,FALSE),0)</f>
        <v>0</v>
      </c>
      <c r="AR16" s="5" t="s">
        <v>24</v>
      </c>
      <c r="AS16" t="str">
        <f>IFERROR(VLOOKUP(AR:AR,' Data '!$C:$D,2,FALSE),0)</f>
        <v>0</v>
      </c>
    </row>
    <row r="17" spans="1:45" ht="29" x14ac:dyDescent="0.35">
      <c r="A17" s="17">
        <v>4</v>
      </c>
      <c r="B17" s="2" t="s">
        <v>36</v>
      </c>
      <c r="C17" s="19">
        <f t="shared" si="1"/>
        <v>0.90909090909090906</v>
      </c>
      <c r="D17" s="5" t="s">
        <v>24</v>
      </c>
      <c r="E17" t="str">
        <f>IFERROR(VLOOKUP(D:D,' Data '!$C:$D,2,FALSE),0)</f>
        <v>0</v>
      </c>
      <c r="F17" s="5" t="s">
        <v>24</v>
      </c>
      <c r="G17" t="str">
        <f>IFERROR(VLOOKUP(F:F,' Data '!$C:$D,2,FALSE),0)</f>
        <v>0</v>
      </c>
      <c r="H17" s="5" t="s">
        <v>24</v>
      </c>
      <c r="I17" t="str">
        <f>IFERROR(VLOOKUP(H:H,' Data '!$C:$D,2,FALSE),0)</f>
        <v>0</v>
      </c>
      <c r="J17" s="5" t="s">
        <v>24</v>
      </c>
      <c r="K17" t="str">
        <f>IFERROR(VLOOKUP(J:J,' Data '!$C:$D,2,FALSE),0)</f>
        <v>0</v>
      </c>
      <c r="L17" s="5" t="s">
        <v>24</v>
      </c>
      <c r="M17" t="str">
        <f>IFERROR(VLOOKUP(L:L,' Data '!$C:$D,2,FALSE),0)</f>
        <v>0</v>
      </c>
      <c r="N17" s="5" t="s">
        <v>24</v>
      </c>
      <c r="O17" t="str">
        <f>IFERROR(VLOOKUP(N:N,' Data '!$C:$D,2,FALSE),0)</f>
        <v>0</v>
      </c>
      <c r="P17" s="5" t="s">
        <v>24</v>
      </c>
      <c r="Q17" t="str">
        <f>IFERROR(VLOOKUP(P:P,' Data '!$C:$D,2,FALSE),0)</f>
        <v>0</v>
      </c>
      <c r="R17" s="5" t="s">
        <v>24</v>
      </c>
      <c r="S17" t="str">
        <f>IFERROR(VLOOKUP(R:R,' Data '!$C:$D,2,FALSE),0)</f>
        <v>0</v>
      </c>
      <c r="T17" s="5" t="s">
        <v>24</v>
      </c>
      <c r="U17" t="str">
        <f>IFERROR(VLOOKUP(T:T,' Data '!$C:$D,2,FALSE),0)</f>
        <v>0</v>
      </c>
      <c r="V17" s="5" t="s">
        <v>24</v>
      </c>
      <c r="W17" t="str">
        <f>IFERROR(VLOOKUP(V:V,' Data '!$C:$D,2,FALSE),0)</f>
        <v>0</v>
      </c>
      <c r="X17" s="5" t="s">
        <v>24</v>
      </c>
      <c r="Y17" t="str">
        <f>IFERROR(VLOOKUP(X:X,' Data '!$C:$D,2,FALSE),0)</f>
        <v>0</v>
      </c>
      <c r="Z17" s="5" t="s">
        <v>24</v>
      </c>
      <c r="AA17" t="str">
        <f>IFERROR(VLOOKUP(Z:Z,' Data '!$C:$D,2,FALSE),0)</f>
        <v>0</v>
      </c>
      <c r="AB17" s="5" t="s">
        <v>24</v>
      </c>
      <c r="AC17" t="str">
        <f>IFERROR(VLOOKUP(AB:AB,' Data '!$C:$D,2,FALSE),0)</f>
        <v>0</v>
      </c>
      <c r="AD17" s="5" t="s">
        <v>24</v>
      </c>
      <c r="AE17" t="str">
        <f>IFERROR(VLOOKUP(AD:AD,' Data '!$C:$D,2,FALSE),0)</f>
        <v>0</v>
      </c>
      <c r="AF17" s="5" t="s">
        <v>24</v>
      </c>
      <c r="AG17" t="str">
        <f>IFERROR(VLOOKUP(AF:AF,' Data '!$C:$D,2,FALSE),0)</f>
        <v>0</v>
      </c>
      <c r="AH17" s="5" t="s">
        <v>24</v>
      </c>
      <c r="AI17" t="str">
        <f>IFERROR(VLOOKUP(AH:AH,' Data '!$C:$D,2,FALSE),0)</f>
        <v>0</v>
      </c>
      <c r="AJ17" s="5" t="s">
        <v>24</v>
      </c>
      <c r="AK17" t="str">
        <f>IFERROR(VLOOKUP(AJ:AJ,' Data '!$C:$D,2,FALSE),0)</f>
        <v>0</v>
      </c>
      <c r="AL17" s="5" t="s">
        <v>24</v>
      </c>
      <c r="AM17" t="str">
        <f>IFERROR(VLOOKUP(AL:AL,' Data '!$C:$D,2,FALSE),0)</f>
        <v>0</v>
      </c>
      <c r="AN17" s="5" t="s">
        <v>24</v>
      </c>
      <c r="AO17" t="str">
        <f>IFERROR(VLOOKUP(AN:AN,' Data '!$C:$D,2,FALSE),0)</f>
        <v>0</v>
      </c>
      <c r="AP17" s="5" t="s">
        <v>24</v>
      </c>
      <c r="AQ17" t="str">
        <f>IFERROR(VLOOKUP(AP:AP,' Data '!$C:$D,2,FALSE),0)</f>
        <v>0</v>
      </c>
      <c r="AR17" s="5" t="s">
        <v>24</v>
      </c>
      <c r="AS17" t="str">
        <f>IFERROR(VLOOKUP(AR:AR,' Data '!$C:$D,2,FALSE),0)</f>
        <v>0</v>
      </c>
    </row>
    <row r="18" spans="1:45" ht="29" x14ac:dyDescent="0.35">
      <c r="A18" s="17">
        <v>5</v>
      </c>
      <c r="B18" s="2" t="s">
        <v>37</v>
      </c>
      <c r="C18" s="19">
        <f t="shared" si="1"/>
        <v>0.90909090909090906</v>
      </c>
      <c r="D18" s="5" t="s">
        <v>24</v>
      </c>
      <c r="E18" t="str">
        <f>IFERROR(VLOOKUP(D:D,' Data '!$C:$D,2,FALSE),0)</f>
        <v>0</v>
      </c>
      <c r="F18" s="5" t="s">
        <v>24</v>
      </c>
      <c r="G18" t="str">
        <f>IFERROR(VLOOKUP(F:F,' Data '!$C:$D,2,FALSE),0)</f>
        <v>0</v>
      </c>
      <c r="H18" s="5" t="s">
        <v>24</v>
      </c>
      <c r="I18" t="str">
        <f>IFERROR(VLOOKUP(H:H,' Data '!$C:$D,2,FALSE),0)</f>
        <v>0</v>
      </c>
      <c r="J18" s="5" t="s">
        <v>24</v>
      </c>
      <c r="K18" t="str">
        <f>IFERROR(VLOOKUP(J:J,' Data '!$C:$D,2,FALSE),0)</f>
        <v>0</v>
      </c>
      <c r="L18" s="5" t="s">
        <v>24</v>
      </c>
      <c r="M18" t="str">
        <f>IFERROR(VLOOKUP(L:L,' Data '!$C:$D,2,FALSE),0)</f>
        <v>0</v>
      </c>
      <c r="N18" s="5" t="s">
        <v>24</v>
      </c>
      <c r="O18" t="str">
        <f>IFERROR(VLOOKUP(N:N,' Data '!$C:$D,2,FALSE),0)</f>
        <v>0</v>
      </c>
      <c r="P18" s="5" t="s">
        <v>24</v>
      </c>
      <c r="Q18" t="str">
        <f>IFERROR(VLOOKUP(P:P,' Data '!$C:$D,2,FALSE),0)</f>
        <v>0</v>
      </c>
      <c r="R18" s="5" t="s">
        <v>24</v>
      </c>
      <c r="S18" t="str">
        <f>IFERROR(VLOOKUP(R:R,' Data '!$C:$D,2,FALSE),0)</f>
        <v>0</v>
      </c>
      <c r="T18" s="5" t="s">
        <v>24</v>
      </c>
      <c r="U18" t="str">
        <f>IFERROR(VLOOKUP(T:T,' Data '!$C:$D,2,FALSE),0)</f>
        <v>0</v>
      </c>
      <c r="V18" s="5" t="s">
        <v>24</v>
      </c>
      <c r="W18" t="str">
        <f>IFERROR(VLOOKUP(V:V,' Data '!$C:$D,2,FALSE),0)</f>
        <v>0</v>
      </c>
      <c r="X18" s="5" t="s">
        <v>24</v>
      </c>
      <c r="Y18" t="str">
        <f>IFERROR(VLOOKUP(X:X,' Data '!$C:$D,2,FALSE),0)</f>
        <v>0</v>
      </c>
      <c r="Z18" s="5" t="s">
        <v>24</v>
      </c>
      <c r="AA18" t="str">
        <f>IFERROR(VLOOKUP(Z:Z,' Data '!$C:$D,2,FALSE),0)</f>
        <v>0</v>
      </c>
      <c r="AB18" s="5" t="s">
        <v>24</v>
      </c>
      <c r="AC18" t="str">
        <f>IFERROR(VLOOKUP(AB:AB,' Data '!$C:$D,2,FALSE),0)</f>
        <v>0</v>
      </c>
      <c r="AD18" s="5" t="s">
        <v>24</v>
      </c>
      <c r="AE18" t="str">
        <f>IFERROR(VLOOKUP(AD:AD,' Data '!$C:$D,2,FALSE),0)</f>
        <v>0</v>
      </c>
      <c r="AF18" s="5" t="s">
        <v>24</v>
      </c>
      <c r="AG18" t="str">
        <f>IFERROR(VLOOKUP(AF:AF,' Data '!$C:$D,2,FALSE),0)</f>
        <v>0</v>
      </c>
      <c r="AH18" s="5" t="s">
        <v>24</v>
      </c>
      <c r="AI18" t="str">
        <f>IFERROR(VLOOKUP(AH:AH,' Data '!$C:$D,2,FALSE),0)</f>
        <v>0</v>
      </c>
      <c r="AJ18" s="5" t="s">
        <v>24</v>
      </c>
      <c r="AK18" t="str">
        <f>IFERROR(VLOOKUP(AJ:AJ,' Data '!$C:$D,2,FALSE),0)</f>
        <v>0</v>
      </c>
      <c r="AL18" s="5" t="s">
        <v>24</v>
      </c>
      <c r="AM18" t="str">
        <f>IFERROR(VLOOKUP(AL:AL,' Data '!$C:$D,2,FALSE),0)</f>
        <v>0</v>
      </c>
      <c r="AN18" s="5" t="s">
        <v>24</v>
      </c>
      <c r="AO18" t="str">
        <f>IFERROR(VLOOKUP(AN:AN,' Data '!$C:$D,2,FALSE),0)</f>
        <v>0</v>
      </c>
      <c r="AP18" s="5" t="s">
        <v>24</v>
      </c>
      <c r="AQ18" t="str">
        <f>IFERROR(VLOOKUP(AP:AP,' Data '!$C:$D,2,FALSE),0)</f>
        <v>0</v>
      </c>
      <c r="AR18" s="5" t="s">
        <v>24</v>
      </c>
      <c r="AS18" t="str">
        <f>IFERROR(VLOOKUP(AR:AR,' Data '!$C:$D,2,FALSE),0)</f>
        <v>0</v>
      </c>
    </row>
    <row r="19" spans="1:45" ht="29" x14ac:dyDescent="0.35">
      <c r="A19" s="17">
        <v>6</v>
      </c>
      <c r="B19" s="2" t="s">
        <v>38</v>
      </c>
      <c r="C19" s="19">
        <f t="shared" si="1"/>
        <v>0.90909090909090906</v>
      </c>
      <c r="D19" s="5" t="s">
        <v>24</v>
      </c>
      <c r="E19" t="str">
        <f>IFERROR(VLOOKUP(D:D,' Data '!$C:$D,2,FALSE),0)</f>
        <v>0</v>
      </c>
      <c r="F19" s="5" t="s">
        <v>24</v>
      </c>
      <c r="G19" t="str">
        <f>IFERROR(VLOOKUP(F:F,' Data '!$C:$D,2,FALSE),0)</f>
        <v>0</v>
      </c>
      <c r="H19" s="5" t="s">
        <v>24</v>
      </c>
      <c r="I19" t="str">
        <f>IFERROR(VLOOKUP(H:H,' Data '!$C:$D,2,FALSE),0)</f>
        <v>0</v>
      </c>
      <c r="J19" s="5" t="s">
        <v>24</v>
      </c>
      <c r="K19" t="str">
        <f>IFERROR(VLOOKUP(J:J,' Data '!$C:$D,2,FALSE),0)</f>
        <v>0</v>
      </c>
      <c r="L19" s="5" t="s">
        <v>24</v>
      </c>
      <c r="M19" t="str">
        <f>IFERROR(VLOOKUP(L:L,' Data '!$C:$D,2,FALSE),0)</f>
        <v>0</v>
      </c>
      <c r="N19" s="5" t="s">
        <v>24</v>
      </c>
      <c r="O19" t="str">
        <f>IFERROR(VLOOKUP(N:N,' Data '!$C:$D,2,FALSE),0)</f>
        <v>0</v>
      </c>
      <c r="P19" s="5" t="s">
        <v>24</v>
      </c>
      <c r="Q19" t="str">
        <f>IFERROR(VLOOKUP(P:P,' Data '!$C:$D,2,FALSE),0)</f>
        <v>0</v>
      </c>
      <c r="R19" s="5" t="s">
        <v>24</v>
      </c>
      <c r="S19" t="str">
        <f>IFERROR(VLOOKUP(R:R,' Data '!$C:$D,2,FALSE),0)</f>
        <v>0</v>
      </c>
      <c r="T19" s="5" t="s">
        <v>24</v>
      </c>
      <c r="U19" t="str">
        <f>IFERROR(VLOOKUP(T:T,' Data '!$C:$D,2,FALSE),0)</f>
        <v>0</v>
      </c>
      <c r="V19" s="5" t="s">
        <v>24</v>
      </c>
      <c r="W19" t="str">
        <f>IFERROR(VLOOKUP(V:V,' Data '!$C:$D,2,FALSE),0)</f>
        <v>0</v>
      </c>
      <c r="X19" s="5" t="s">
        <v>24</v>
      </c>
      <c r="Y19" t="str">
        <f>IFERROR(VLOOKUP(X:X,' Data '!$C:$D,2,FALSE),0)</f>
        <v>0</v>
      </c>
      <c r="Z19" s="5" t="s">
        <v>24</v>
      </c>
      <c r="AA19" t="str">
        <f>IFERROR(VLOOKUP(Z:Z,' Data '!$C:$D,2,FALSE),0)</f>
        <v>0</v>
      </c>
      <c r="AB19" s="5" t="s">
        <v>24</v>
      </c>
      <c r="AC19" t="str">
        <f>IFERROR(VLOOKUP(AB:AB,' Data '!$C:$D,2,FALSE),0)</f>
        <v>0</v>
      </c>
      <c r="AD19" s="5" t="s">
        <v>24</v>
      </c>
      <c r="AE19" t="str">
        <f>IFERROR(VLOOKUP(AD:AD,' Data '!$C:$D,2,FALSE),0)</f>
        <v>0</v>
      </c>
      <c r="AF19" s="5" t="s">
        <v>24</v>
      </c>
      <c r="AG19" t="str">
        <f>IFERROR(VLOOKUP(AF:AF,' Data '!$C:$D,2,FALSE),0)</f>
        <v>0</v>
      </c>
      <c r="AH19" s="5" t="s">
        <v>24</v>
      </c>
      <c r="AI19" t="str">
        <f>IFERROR(VLOOKUP(AH:AH,' Data '!$C:$D,2,FALSE),0)</f>
        <v>0</v>
      </c>
      <c r="AJ19" s="5" t="s">
        <v>24</v>
      </c>
      <c r="AK19" t="str">
        <f>IFERROR(VLOOKUP(AJ:AJ,' Data '!$C:$D,2,FALSE),0)</f>
        <v>0</v>
      </c>
      <c r="AL19" s="5" t="s">
        <v>24</v>
      </c>
      <c r="AM19" t="str">
        <f>IFERROR(VLOOKUP(AL:AL,' Data '!$C:$D,2,FALSE),0)</f>
        <v>0</v>
      </c>
      <c r="AN19" s="5" t="s">
        <v>24</v>
      </c>
      <c r="AO19" t="str">
        <f>IFERROR(VLOOKUP(AN:AN,' Data '!$C:$D,2,FALSE),0)</f>
        <v>0</v>
      </c>
      <c r="AP19" s="5" t="s">
        <v>24</v>
      </c>
      <c r="AQ19" t="str">
        <f>IFERROR(VLOOKUP(AP:AP,' Data '!$C:$D,2,FALSE),0)</f>
        <v>0</v>
      </c>
      <c r="AR19" s="5" t="s">
        <v>24</v>
      </c>
      <c r="AS19" t="str">
        <f>IFERROR(VLOOKUP(AR:AR,' Data '!$C:$D,2,FALSE),0)</f>
        <v>0</v>
      </c>
    </row>
    <row r="20" spans="1:45" x14ac:dyDescent="0.35">
      <c r="A20" s="17">
        <v>7</v>
      </c>
      <c r="B20" s="2" t="s">
        <v>39</v>
      </c>
      <c r="C20" s="19">
        <f t="shared" si="1"/>
        <v>0.90909090909090906</v>
      </c>
      <c r="D20" s="5" t="s">
        <v>24</v>
      </c>
      <c r="E20" t="str">
        <f>IFERROR(VLOOKUP(D:D,' Data '!$C:$D,2,FALSE),0)</f>
        <v>0</v>
      </c>
      <c r="F20" s="5" t="s">
        <v>24</v>
      </c>
      <c r="G20" t="str">
        <f>IFERROR(VLOOKUP(F:F,' Data '!$C:$D,2,FALSE),0)</f>
        <v>0</v>
      </c>
      <c r="H20" s="5" t="s">
        <v>24</v>
      </c>
      <c r="I20" t="str">
        <f>IFERROR(VLOOKUP(H:H,' Data '!$C:$D,2,FALSE),0)</f>
        <v>0</v>
      </c>
      <c r="J20" s="5" t="s">
        <v>24</v>
      </c>
      <c r="K20" t="str">
        <f>IFERROR(VLOOKUP(J:J,' Data '!$C:$D,2,FALSE),0)</f>
        <v>0</v>
      </c>
      <c r="L20" s="5" t="s">
        <v>24</v>
      </c>
      <c r="M20" t="str">
        <f>IFERROR(VLOOKUP(L:L,' Data '!$C:$D,2,FALSE),0)</f>
        <v>0</v>
      </c>
      <c r="N20" s="5" t="s">
        <v>24</v>
      </c>
      <c r="O20" t="str">
        <f>IFERROR(VLOOKUP(N:N,' Data '!$C:$D,2,FALSE),0)</f>
        <v>0</v>
      </c>
      <c r="P20" s="5" t="s">
        <v>24</v>
      </c>
      <c r="Q20" t="str">
        <f>IFERROR(VLOOKUP(P:P,' Data '!$C:$D,2,FALSE),0)</f>
        <v>0</v>
      </c>
      <c r="R20" s="5" t="s">
        <v>24</v>
      </c>
      <c r="S20" t="str">
        <f>IFERROR(VLOOKUP(R:R,' Data '!$C:$D,2,FALSE),0)</f>
        <v>0</v>
      </c>
      <c r="T20" s="5" t="s">
        <v>24</v>
      </c>
      <c r="U20" t="str">
        <f>IFERROR(VLOOKUP(T:T,' Data '!$C:$D,2,FALSE),0)</f>
        <v>0</v>
      </c>
      <c r="V20" s="5" t="s">
        <v>24</v>
      </c>
      <c r="W20" t="str">
        <f>IFERROR(VLOOKUP(V:V,' Data '!$C:$D,2,FALSE),0)</f>
        <v>0</v>
      </c>
      <c r="X20" s="5" t="s">
        <v>24</v>
      </c>
      <c r="Y20" t="str">
        <f>IFERROR(VLOOKUP(X:X,' Data '!$C:$D,2,FALSE),0)</f>
        <v>0</v>
      </c>
      <c r="Z20" s="5" t="s">
        <v>24</v>
      </c>
      <c r="AA20" t="str">
        <f>IFERROR(VLOOKUP(Z:Z,' Data '!$C:$D,2,FALSE),0)</f>
        <v>0</v>
      </c>
      <c r="AB20" s="5" t="s">
        <v>24</v>
      </c>
      <c r="AC20" t="str">
        <f>IFERROR(VLOOKUP(AB:AB,' Data '!$C:$D,2,FALSE),0)</f>
        <v>0</v>
      </c>
      <c r="AD20" s="5" t="s">
        <v>24</v>
      </c>
      <c r="AE20" t="str">
        <f>IFERROR(VLOOKUP(AD:AD,' Data '!$C:$D,2,FALSE),0)</f>
        <v>0</v>
      </c>
      <c r="AF20" s="5" t="s">
        <v>24</v>
      </c>
      <c r="AG20" t="str">
        <f>IFERROR(VLOOKUP(AF:AF,' Data '!$C:$D,2,FALSE),0)</f>
        <v>0</v>
      </c>
      <c r="AH20" s="5" t="s">
        <v>24</v>
      </c>
      <c r="AI20" t="str">
        <f>IFERROR(VLOOKUP(AH:AH,' Data '!$C:$D,2,FALSE),0)</f>
        <v>0</v>
      </c>
      <c r="AJ20" s="5" t="s">
        <v>24</v>
      </c>
      <c r="AK20" t="str">
        <f>IFERROR(VLOOKUP(AJ:AJ,' Data '!$C:$D,2,FALSE),0)</f>
        <v>0</v>
      </c>
      <c r="AL20" s="5" t="s">
        <v>24</v>
      </c>
      <c r="AM20" t="str">
        <f>IFERROR(VLOOKUP(AL:AL,' Data '!$C:$D,2,FALSE),0)</f>
        <v>0</v>
      </c>
      <c r="AN20" s="5" t="s">
        <v>24</v>
      </c>
      <c r="AO20" t="str">
        <f>IFERROR(VLOOKUP(AN:AN,' Data '!$C:$D,2,FALSE),0)</f>
        <v>0</v>
      </c>
      <c r="AP20" s="5" t="s">
        <v>24</v>
      </c>
      <c r="AQ20" t="str">
        <f>IFERROR(VLOOKUP(AP:AP,' Data '!$C:$D,2,FALSE),0)</f>
        <v>0</v>
      </c>
      <c r="AR20" s="5" t="s">
        <v>24</v>
      </c>
      <c r="AS20" t="str">
        <f>IFERROR(VLOOKUP(AR:AR,' Data '!$C:$D,2,FALSE),0)</f>
        <v>0</v>
      </c>
    </row>
    <row r="21" spans="1:45" x14ac:dyDescent="0.35">
      <c r="A21" s="17">
        <v>8</v>
      </c>
      <c r="B21" s="2" t="s">
        <v>40</v>
      </c>
      <c r="C21" s="19">
        <f t="shared" si="1"/>
        <v>0.90909090909090906</v>
      </c>
      <c r="D21" s="5" t="s">
        <v>24</v>
      </c>
      <c r="E21" t="str">
        <f>IFERROR(VLOOKUP(D:D,' Data '!$C:$D,2,FALSE),0)</f>
        <v>0</v>
      </c>
      <c r="F21" s="5" t="s">
        <v>24</v>
      </c>
      <c r="G21" t="str">
        <f>IFERROR(VLOOKUP(F:F,' Data '!$C:$D,2,FALSE),0)</f>
        <v>0</v>
      </c>
      <c r="H21" s="5" t="s">
        <v>24</v>
      </c>
      <c r="I21" t="str">
        <f>IFERROR(VLOOKUP(H:H,' Data '!$C:$D,2,FALSE),0)</f>
        <v>0</v>
      </c>
      <c r="J21" s="5" t="s">
        <v>24</v>
      </c>
      <c r="K21" t="str">
        <f>IFERROR(VLOOKUP(J:J,' Data '!$C:$D,2,FALSE),0)</f>
        <v>0</v>
      </c>
      <c r="L21" s="5" t="s">
        <v>24</v>
      </c>
      <c r="M21" t="str">
        <f>IFERROR(VLOOKUP(L:L,' Data '!$C:$D,2,FALSE),0)</f>
        <v>0</v>
      </c>
      <c r="N21" s="5" t="s">
        <v>24</v>
      </c>
      <c r="O21" t="str">
        <f>IFERROR(VLOOKUP(N:N,' Data '!$C:$D,2,FALSE),0)</f>
        <v>0</v>
      </c>
      <c r="P21" s="5" t="s">
        <v>24</v>
      </c>
      <c r="Q21" t="str">
        <f>IFERROR(VLOOKUP(P:P,' Data '!$C:$D,2,FALSE),0)</f>
        <v>0</v>
      </c>
      <c r="R21" s="5" t="s">
        <v>24</v>
      </c>
      <c r="S21" t="str">
        <f>IFERROR(VLOOKUP(R:R,' Data '!$C:$D,2,FALSE),0)</f>
        <v>0</v>
      </c>
      <c r="T21" s="5" t="s">
        <v>24</v>
      </c>
      <c r="U21" t="str">
        <f>IFERROR(VLOOKUP(T:T,' Data '!$C:$D,2,FALSE),0)</f>
        <v>0</v>
      </c>
      <c r="V21" s="5" t="s">
        <v>24</v>
      </c>
      <c r="W21" t="str">
        <f>IFERROR(VLOOKUP(V:V,' Data '!$C:$D,2,FALSE),0)</f>
        <v>0</v>
      </c>
      <c r="X21" s="5" t="s">
        <v>24</v>
      </c>
      <c r="Y21" t="str">
        <f>IFERROR(VLOOKUP(X:X,' Data '!$C:$D,2,FALSE),0)</f>
        <v>0</v>
      </c>
      <c r="Z21" s="5" t="s">
        <v>24</v>
      </c>
      <c r="AA21" t="str">
        <f>IFERROR(VLOOKUP(Z:Z,' Data '!$C:$D,2,FALSE),0)</f>
        <v>0</v>
      </c>
      <c r="AB21" s="5" t="s">
        <v>24</v>
      </c>
      <c r="AC21" t="str">
        <f>IFERROR(VLOOKUP(AB:AB,' Data '!$C:$D,2,FALSE),0)</f>
        <v>0</v>
      </c>
      <c r="AD21" s="5" t="s">
        <v>24</v>
      </c>
      <c r="AE21" t="str">
        <f>IFERROR(VLOOKUP(AD:AD,' Data '!$C:$D,2,FALSE),0)</f>
        <v>0</v>
      </c>
      <c r="AF21" s="5" t="s">
        <v>24</v>
      </c>
      <c r="AG21" t="str">
        <f>IFERROR(VLOOKUP(AF:AF,' Data '!$C:$D,2,FALSE),0)</f>
        <v>0</v>
      </c>
      <c r="AH21" s="5" t="s">
        <v>24</v>
      </c>
      <c r="AI21" t="str">
        <f>IFERROR(VLOOKUP(AH:AH,' Data '!$C:$D,2,FALSE),0)</f>
        <v>0</v>
      </c>
      <c r="AJ21" s="5" t="s">
        <v>24</v>
      </c>
      <c r="AK21" t="str">
        <f>IFERROR(VLOOKUP(AJ:AJ,' Data '!$C:$D,2,FALSE),0)</f>
        <v>0</v>
      </c>
      <c r="AL21" s="5" t="s">
        <v>24</v>
      </c>
      <c r="AM21" t="str">
        <f>IFERROR(VLOOKUP(AL:AL,' Data '!$C:$D,2,FALSE),0)</f>
        <v>0</v>
      </c>
      <c r="AN21" s="5" t="s">
        <v>24</v>
      </c>
      <c r="AO21" t="str">
        <f>IFERROR(VLOOKUP(AN:AN,' Data '!$C:$D,2,FALSE),0)</f>
        <v>0</v>
      </c>
      <c r="AP21" s="5" t="s">
        <v>24</v>
      </c>
      <c r="AQ21" t="str">
        <f>IFERROR(VLOOKUP(AP:AP,' Data '!$C:$D,2,FALSE),0)</f>
        <v>0</v>
      </c>
      <c r="AR21" s="5" t="s">
        <v>24</v>
      </c>
      <c r="AS21" t="str">
        <f>IFERROR(VLOOKUP(AR:AR,' Data '!$C:$D,2,FALSE),0)</f>
        <v>0</v>
      </c>
    </row>
    <row r="22" spans="1:45" ht="29" x14ac:dyDescent="0.35">
      <c r="A22" s="17">
        <v>9</v>
      </c>
      <c r="B22" s="2" t="s">
        <v>41</v>
      </c>
      <c r="C22" s="19">
        <f t="shared" si="1"/>
        <v>0.90909090909090906</v>
      </c>
      <c r="D22" s="5" t="s">
        <v>24</v>
      </c>
      <c r="E22" t="str">
        <f>IFERROR(VLOOKUP(D:D,' Data '!$C:$D,2,FALSE),0)</f>
        <v>0</v>
      </c>
      <c r="F22" s="5" t="s">
        <v>24</v>
      </c>
      <c r="G22" t="str">
        <f>IFERROR(VLOOKUP(F:F,' Data '!$C:$D,2,FALSE),0)</f>
        <v>0</v>
      </c>
      <c r="H22" s="5" t="s">
        <v>24</v>
      </c>
      <c r="I22" t="str">
        <f>IFERROR(VLOOKUP(H:H,' Data '!$C:$D,2,FALSE),0)</f>
        <v>0</v>
      </c>
      <c r="J22" s="5" t="s">
        <v>24</v>
      </c>
      <c r="K22" t="str">
        <f>IFERROR(VLOOKUP(J:J,' Data '!$C:$D,2,FALSE),0)</f>
        <v>0</v>
      </c>
      <c r="L22" s="5" t="s">
        <v>24</v>
      </c>
      <c r="M22" t="str">
        <f>IFERROR(VLOOKUP(L:L,' Data '!$C:$D,2,FALSE),0)</f>
        <v>0</v>
      </c>
      <c r="N22" s="5" t="s">
        <v>24</v>
      </c>
      <c r="O22" t="str">
        <f>IFERROR(VLOOKUP(N:N,' Data '!$C:$D,2,FALSE),0)</f>
        <v>0</v>
      </c>
      <c r="P22" s="5" t="s">
        <v>24</v>
      </c>
      <c r="Q22" t="str">
        <f>IFERROR(VLOOKUP(P:P,' Data '!$C:$D,2,FALSE),0)</f>
        <v>0</v>
      </c>
      <c r="R22" s="5" t="s">
        <v>24</v>
      </c>
      <c r="S22" t="str">
        <f>IFERROR(VLOOKUP(R:R,' Data '!$C:$D,2,FALSE),0)</f>
        <v>0</v>
      </c>
      <c r="T22" s="5" t="s">
        <v>24</v>
      </c>
      <c r="U22" t="str">
        <f>IFERROR(VLOOKUP(T:T,' Data '!$C:$D,2,FALSE),0)</f>
        <v>0</v>
      </c>
      <c r="V22" s="5" t="s">
        <v>24</v>
      </c>
      <c r="W22" t="str">
        <f>IFERROR(VLOOKUP(V:V,' Data '!$C:$D,2,FALSE),0)</f>
        <v>0</v>
      </c>
      <c r="X22" s="5" t="s">
        <v>24</v>
      </c>
      <c r="Y22" t="str">
        <f>IFERROR(VLOOKUP(X:X,' Data '!$C:$D,2,FALSE),0)</f>
        <v>0</v>
      </c>
      <c r="Z22" s="5" t="s">
        <v>24</v>
      </c>
      <c r="AA22" t="str">
        <f>IFERROR(VLOOKUP(Z:Z,' Data '!$C:$D,2,FALSE),0)</f>
        <v>0</v>
      </c>
      <c r="AB22" s="5" t="s">
        <v>24</v>
      </c>
      <c r="AC22" t="str">
        <f>IFERROR(VLOOKUP(AB:AB,' Data '!$C:$D,2,FALSE),0)</f>
        <v>0</v>
      </c>
      <c r="AD22" s="5" t="s">
        <v>24</v>
      </c>
      <c r="AE22" t="str">
        <f>IFERROR(VLOOKUP(AD:AD,' Data '!$C:$D,2,FALSE),0)</f>
        <v>0</v>
      </c>
      <c r="AF22" s="5" t="s">
        <v>24</v>
      </c>
      <c r="AG22" t="str">
        <f>IFERROR(VLOOKUP(AF:AF,' Data '!$C:$D,2,FALSE),0)</f>
        <v>0</v>
      </c>
      <c r="AH22" s="5" t="s">
        <v>24</v>
      </c>
      <c r="AI22" t="str">
        <f>IFERROR(VLOOKUP(AH:AH,' Data '!$C:$D,2,FALSE),0)</f>
        <v>0</v>
      </c>
      <c r="AJ22" s="5" t="s">
        <v>24</v>
      </c>
      <c r="AK22" t="str">
        <f>IFERROR(VLOOKUP(AJ:AJ,' Data '!$C:$D,2,FALSE),0)</f>
        <v>0</v>
      </c>
      <c r="AL22" s="5" t="s">
        <v>24</v>
      </c>
      <c r="AM22" t="str">
        <f>IFERROR(VLOOKUP(AL:AL,' Data '!$C:$D,2,FALSE),0)</f>
        <v>0</v>
      </c>
      <c r="AN22" s="5" t="s">
        <v>24</v>
      </c>
      <c r="AO22" t="str">
        <f>IFERROR(VLOOKUP(AN:AN,' Data '!$C:$D,2,FALSE),0)</f>
        <v>0</v>
      </c>
      <c r="AP22" s="5" t="s">
        <v>24</v>
      </c>
      <c r="AQ22" t="str">
        <f>IFERROR(VLOOKUP(AP:AP,' Data '!$C:$D,2,FALSE),0)</f>
        <v>0</v>
      </c>
      <c r="AR22" s="5" t="s">
        <v>24</v>
      </c>
      <c r="AS22" t="str">
        <f>IFERROR(VLOOKUP(AR:AR,' Data '!$C:$D,2,FALSE),0)</f>
        <v>0</v>
      </c>
    </row>
    <row r="23" spans="1:45" ht="29" x14ac:dyDescent="0.35">
      <c r="A23" s="17">
        <v>10</v>
      </c>
      <c r="B23" s="2" t="s">
        <v>42</v>
      </c>
      <c r="C23" s="19">
        <f t="shared" si="1"/>
        <v>0.90909090909090906</v>
      </c>
      <c r="D23" s="5" t="s">
        <v>24</v>
      </c>
      <c r="E23" t="str">
        <f>IFERROR(VLOOKUP(D:D,' Data '!$C:$D,2,FALSE),0)</f>
        <v>0</v>
      </c>
      <c r="F23" s="5" t="s">
        <v>24</v>
      </c>
      <c r="G23" t="str">
        <f>IFERROR(VLOOKUP(F:F,' Data '!$C:$D,2,FALSE),0)</f>
        <v>0</v>
      </c>
      <c r="H23" s="5" t="s">
        <v>24</v>
      </c>
      <c r="I23" t="str">
        <f>IFERROR(VLOOKUP(H:H,' Data '!$C:$D,2,FALSE),0)</f>
        <v>0</v>
      </c>
      <c r="J23" s="5" t="s">
        <v>24</v>
      </c>
      <c r="K23" t="str">
        <f>IFERROR(VLOOKUP(J:J,' Data '!$C:$D,2,FALSE),0)</f>
        <v>0</v>
      </c>
      <c r="L23" s="5" t="s">
        <v>24</v>
      </c>
      <c r="M23" t="str">
        <f>IFERROR(VLOOKUP(L:L,' Data '!$C:$D,2,FALSE),0)</f>
        <v>0</v>
      </c>
      <c r="N23" s="5" t="s">
        <v>24</v>
      </c>
      <c r="O23" t="str">
        <f>IFERROR(VLOOKUP(N:N,' Data '!$C:$D,2,FALSE),0)</f>
        <v>0</v>
      </c>
      <c r="P23" s="5" t="s">
        <v>24</v>
      </c>
      <c r="Q23" t="str">
        <f>IFERROR(VLOOKUP(P:P,' Data '!$C:$D,2,FALSE),0)</f>
        <v>0</v>
      </c>
      <c r="R23" s="5" t="s">
        <v>24</v>
      </c>
      <c r="S23" t="str">
        <f>IFERROR(VLOOKUP(R:R,' Data '!$C:$D,2,FALSE),0)</f>
        <v>0</v>
      </c>
      <c r="T23" s="5" t="s">
        <v>24</v>
      </c>
      <c r="U23" t="str">
        <f>IFERROR(VLOOKUP(T:T,' Data '!$C:$D,2,FALSE),0)</f>
        <v>0</v>
      </c>
      <c r="V23" s="5" t="s">
        <v>24</v>
      </c>
      <c r="W23" t="str">
        <f>IFERROR(VLOOKUP(V:V,' Data '!$C:$D,2,FALSE),0)</f>
        <v>0</v>
      </c>
      <c r="X23" s="5" t="s">
        <v>24</v>
      </c>
      <c r="Y23" t="str">
        <f>IFERROR(VLOOKUP(X:X,' Data '!$C:$D,2,FALSE),0)</f>
        <v>0</v>
      </c>
      <c r="Z23" s="5" t="s">
        <v>24</v>
      </c>
      <c r="AA23" t="str">
        <f>IFERROR(VLOOKUP(Z:Z,' Data '!$C:$D,2,FALSE),0)</f>
        <v>0</v>
      </c>
      <c r="AB23" s="5" t="s">
        <v>24</v>
      </c>
      <c r="AC23" t="str">
        <f>IFERROR(VLOOKUP(AB:AB,' Data '!$C:$D,2,FALSE),0)</f>
        <v>0</v>
      </c>
      <c r="AD23" s="5" t="s">
        <v>24</v>
      </c>
      <c r="AE23" t="str">
        <f>IFERROR(VLOOKUP(AD:AD,' Data '!$C:$D,2,FALSE),0)</f>
        <v>0</v>
      </c>
      <c r="AF23" s="5" t="s">
        <v>24</v>
      </c>
      <c r="AG23" t="str">
        <f>IFERROR(VLOOKUP(AF:AF,' Data '!$C:$D,2,FALSE),0)</f>
        <v>0</v>
      </c>
      <c r="AH23" s="5" t="s">
        <v>24</v>
      </c>
      <c r="AI23" t="str">
        <f>IFERROR(VLOOKUP(AH:AH,' Data '!$C:$D,2,FALSE),0)</f>
        <v>0</v>
      </c>
      <c r="AJ23" s="5" t="s">
        <v>24</v>
      </c>
      <c r="AK23" t="str">
        <f>IFERROR(VLOOKUP(AJ:AJ,' Data '!$C:$D,2,FALSE),0)</f>
        <v>0</v>
      </c>
      <c r="AL23" s="5" t="s">
        <v>24</v>
      </c>
      <c r="AM23" t="str">
        <f>IFERROR(VLOOKUP(AL:AL,' Data '!$C:$D,2,FALSE),0)</f>
        <v>0</v>
      </c>
      <c r="AN23" s="5" t="s">
        <v>24</v>
      </c>
      <c r="AO23" t="str">
        <f>IFERROR(VLOOKUP(AN:AN,' Data '!$C:$D,2,FALSE),0)</f>
        <v>0</v>
      </c>
      <c r="AP23" s="5" t="s">
        <v>24</v>
      </c>
      <c r="AQ23" t="str">
        <f>IFERROR(VLOOKUP(AP:AP,' Data '!$C:$D,2,FALSE),0)</f>
        <v>0</v>
      </c>
      <c r="AR23" s="5" t="s">
        <v>24</v>
      </c>
      <c r="AS23" t="str">
        <f>IFERROR(VLOOKUP(AR:AR,' Data '!$C:$D,2,FALSE),0)</f>
        <v>0</v>
      </c>
    </row>
    <row r="24" spans="1:45" ht="29" x14ac:dyDescent="0.35">
      <c r="A24" s="17">
        <v>11</v>
      </c>
      <c r="B24" s="2" t="s">
        <v>43</v>
      </c>
      <c r="C24" s="19">
        <f t="shared" si="1"/>
        <v>0.90909090909090906</v>
      </c>
      <c r="D24" s="5" t="s">
        <v>24</v>
      </c>
      <c r="E24" t="str">
        <f>IFERROR(VLOOKUP(D:D,' Data '!$C:$D,2,FALSE),0)</f>
        <v>0</v>
      </c>
      <c r="F24" s="5" t="s">
        <v>24</v>
      </c>
      <c r="G24" t="str">
        <f>IFERROR(VLOOKUP(F:F,' Data '!$C:$D,2,FALSE),0)</f>
        <v>0</v>
      </c>
      <c r="H24" s="5" t="s">
        <v>24</v>
      </c>
      <c r="I24" t="str">
        <f>IFERROR(VLOOKUP(H:H,' Data '!$C:$D,2,FALSE),0)</f>
        <v>0</v>
      </c>
      <c r="J24" s="5" t="s">
        <v>24</v>
      </c>
      <c r="K24" t="str">
        <f>IFERROR(VLOOKUP(J:J,' Data '!$C:$D,2,FALSE),0)</f>
        <v>0</v>
      </c>
      <c r="L24" s="5" t="s">
        <v>24</v>
      </c>
      <c r="M24" t="str">
        <f>IFERROR(VLOOKUP(L:L,' Data '!$C:$D,2,FALSE),0)</f>
        <v>0</v>
      </c>
      <c r="N24" s="5" t="s">
        <v>24</v>
      </c>
      <c r="O24" t="str">
        <f>IFERROR(VLOOKUP(N:N,' Data '!$C:$D,2,FALSE),0)</f>
        <v>0</v>
      </c>
      <c r="P24" s="5" t="s">
        <v>24</v>
      </c>
      <c r="Q24" t="str">
        <f>IFERROR(VLOOKUP(P:P,' Data '!$C:$D,2,FALSE),0)</f>
        <v>0</v>
      </c>
      <c r="R24" s="5" t="s">
        <v>24</v>
      </c>
      <c r="S24" t="str">
        <f>IFERROR(VLOOKUP(R:R,' Data '!$C:$D,2,FALSE),0)</f>
        <v>0</v>
      </c>
      <c r="T24" s="5" t="s">
        <v>24</v>
      </c>
      <c r="U24" t="str">
        <f>IFERROR(VLOOKUP(T:T,' Data '!$C:$D,2,FALSE),0)</f>
        <v>0</v>
      </c>
      <c r="V24" s="5" t="s">
        <v>24</v>
      </c>
      <c r="W24" t="str">
        <f>IFERROR(VLOOKUP(V:V,' Data '!$C:$D,2,FALSE),0)</f>
        <v>0</v>
      </c>
      <c r="X24" s="5" t="s">
        <v>24</v>
      </c>
      <c r="Y24" t="str">
        <f>IFERROR(VLOOKUP(X:X,' Data '!$C:$D,2,FALSE),0)</f>
        <v>0</v>
      </c>
      <c r="Z24" s="5" t="s">
        <v>24</v>
      </c>
      <c r="AA24" t="str">
        <f>IFERROR(VLOOKUP(Z:Z,' Data '!$C:$D,2,FALSE),0)</f>
        <v>0</v>
      </c>
      <c r="AB24" s="5" t="s">
        <v>24</v>
      </c>
      <c r="AC24" t="str">
        <f>IFERROR(VLOOKUP(AB:AB,' Data '!$C:$D,2,FALSE),0)</f>
        <v>0</v>
      </c>
      <c r="AD24" s="5" t="s">
        <v>24</v>
      </c>
      <c r="AE24" t="str">
        <f>IFERROR(VLOOKUP(AD:AD,' Data '!$C:$D,2,FALSE),0)</f>
        <v>0</v>
      </c>
      <c r="AF24" s="5" t="s">
        <v>24</v>
      </c>
      <c r="AG24" t="str">
        <f>IFERROR(VLOOKUP(AF:AF,' Data '!$C:$D,2,FALSE),0)</f>
        <v>0</v>
      </c>
      <c r="AH24" s="5" t="s">
        <v>24</v>
      </c>
      <c r="AI24" t="str">
        <f>IFERROR(VLOOKUP(AH:AH,' Data '!$C:$D,2,FALSE),0)</f>
        <v>0</v>
      </c>
      <c r="AJ24" s="5" t="s">
        <v>24</v>
      </c>
      <c r="AK24" t="str">
        <f>IFERROR(VLOOKUP(AJ:AJ,' Data '!$C:$D,2,FALSE),0)</f>
        <v>0</v>
      </c>
      <c r="AL24" s="5" t="s">
        <v>24</v>
      </c>
      <c r="AM24" t="str">
        <f>IFERROR(VLOOKUP(AL:AL,' Data '!$C:$D,2,FALSE),0)</f>
        <v>0</v>
      </c>
      <c r="AN24" s="5" t="s">
        <v>24</v>
      </c>
      <c r="AO24" t="str">
        <f>IFERROR(VLOOKUP(AN:AN,' Data '!$C:$D,2,FALSE),0)</f>
        <v>0</v>
      </c>
      <c r="AP24" s="5" t="s">
        <v>24</v>
      </c>
      <c r="AQ24" t="str">
        <f>IFERROR(VLOOKUP(AP:AP,' Data '!$C:$D,2,FALSE),0)</f>
        <v>0</v>
      </c>
      <c r="AR24" s="5" t="s">
        <v>24</v>
      </c>
      <c r="AS24" t="str">
        <f>IFERROR(VLOOKUP(AR:AR,' Data '!$C:$D,2,FALSE),0)</f>
        <v>0</v>
      </c>
    </row>
    <row r="25" spans="1:45" x14ac:dyDescent="0.35">
      <c r="A25" s="17"/>
      <c r="B25" s="2"/>
      <c r="C25" s="10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hidden="1" x14ac:dyDescent="0.35">
      <c r="A26" s="17"/>
      <c r="B26" s="7" t="s">
        <v>44</v>
      </c>
      <c r="C26" s="11"/>
      <c r="D26" s="11">
        <f>IFERROR(AVERAGE(E27:E33),0)</f>
        <v>0</v>
      </c>
      <c r="E26" s="11"/>
      <c r="F26" s="11">
        <f>IFERROR(AVERAGE(G27:G33),0)</f>
        <v>0</v>
      </c>
      <c r="G26" s="11"/>
      <c r="H26" s="11">
        <f>IFERROR(AVERAGE(I27:I33),0)</f>
        <v>0</v>
      </c>
      <c r="I26" s="11"/>
      <c r="J26" s="11">
        <f>IFERROR(AVERAGE(K27:K33),0)</f>
        <v>0</v>
      </c>
      <c r="K26" s="11"/>
      <c r="L26" s="11">
        <f>IFERROR(AVERAGE(M27:M33),0)</f>
        <v>0</v>
      </c>
      <c r="M26" s="11"/>
      <c r="N26" s="11">
        <f>IFERROR(AVERAGE(O27:O33),0)</f>
        <v>0</v>
      </c>
      <c r="O26" s="11"/>
      <c r="P26" s="11">
        <f>IFERROR(AVERAGE(Q27:Q33),0)</f>
        <v>0</v>
      </c>
      <c r="Q26" s="11"/>
      <c r="R26" s="11">
        <f>IFERROR(AVERAGE(S27:S33),0)</f>
        <v>0</v>
      </c>
      <c r="S26" s="11"/>
      <c r="T26" s="11">
        <f>IFERROR(AVERAGE(U27:U33),0)</f>
        <v>0</v>
      </c>
      <c r="U26" s="11"/>
      <c r="V26" s="11">
        <f>IFERROR(AVERAGE(W27:W33),0)</f>
        <v>0</v>
      </c>
      <c r="W26" s="11"/>
      <c r="X26" s="11">
        <f>IFERROR(AVERAGE(Y27:Y33),0)</f>
        <v>0</v>
      </c>
      <c r="Y26" s="11"/>
      <c r="Z26" s="11">
        <f>IFERROR(AVERAGE(AA27:AA33),0)</f>
        <v>0</v>
      </c>
      <c r="AA26" s="11"/>
      <c r="AB26" s="11">
        <f>IFERROR(AVERAGE(AC27:AC33),0)</f>
        <v>0</v>
      </c>
      <c r="AC26" s="11"/>
      <c r="AD26" s="11">
        <f>IFERROR(AVERAGE(AE27:AE33),0)</f>
        <v>0</v>
      </c>
      <c r="AE26" s="11"/>
      <c r="AF26" s="11">
        <f>IFERROR(AVERAGE(AG27:AG33),0)</f>
        <v>0</v>
      </c>
      <c r="AG26" s="11"/>
      <c r="AH26" s="11">
        <f>IFERROR(AVERAGE(AI27:AI33),0)</f>
        <v>0</v>
      </c>
      <c r="AI26" s="11"/>
      <c r="AJ26" s="11">
        <f>IFERROR(AVERAGE(AK27:AK33),0)</f>
        <v>0</v>
      </c>
      <c r="AK26" s="11"/>
      <c r="AL26" s="11">
        <f>IFERROR(AVERAGE(AM27:AM33),0)</f>
        <v>0</v>
      </c>
      <c r="AM26" s="11"/>
      <c r="AN26" s="11">
        <f>IFERROR(AVERAGE(AO27:AO33),0)</f>
        <v>0</v>
      </c>
      <c r="AO26" s="11"/>
      <c r="AP26" s="11">
        <f>IFERROR(AVERAGE(AQ27:AQ33),0)</f>
        <v>0</v>
      </c>
      <c r="AQ26" s="11"/>
      <c r="AR26" s="11">
        <f>IFERROR(AVERAGE(AS27:AS33),0)</f>
        <v>0</v>
      </c>
      <c r="AS26" s="11"/>
    </row>
    <row r="27" spans="1:45" x14ac:dyDescent="0.35">
      <c r="A27" s="17">
        <v>1</v>
      </c>
      <c r="B27" s="2" t="s">
        <v>45</v>
      </c>
      <c r="C27" s="19">
        <f>10/7</f>
        <v>1.4285714285714286</v>
      </c>
      <c r="D27" s="5" t="s">
        <v>24</v>
      </c>
      <c r="E27" t="str">
        <f>IFERROR(VLOOKUP(D:D,' Data '!$C:$D,2,FALSE),0)</f>
        <v>0</v>
      </c>
      <c r="F27" s="5" t="s">
        <v>24</v>
      </c>
      <c r="G27" t="str">
        <f>IFERROR(VLOOKUP(F:F,' Data '!$C:$D,2,FALSE),0)</f>
        <v>0</v>
      </c>
      <c r="H27" s="5" t="s">
        <v>24</v>
      </c>
      <c r="I27" t="str">
        <f>IFERROR(VLOOKUP(H:H,' Data '!$C:$D,2,FALSE),0)</f>
        <v>0</v>
      </c>
      <c r="J27" s="5" t="s">
        <v>24</v>
      </c>
      <c r="K27" t="str">
        <f>IFERROR(VLOOKUP(J:J,' Data '!$C:$D,2,FALSE),0)</f>
        <v>0</v>
      </c>
      <c r="L27" s="5" t="s">
        <v>24</v>
      </c>
      <c r="M27" t="str">
        <f>IFERROR(VLOOKUP(L:L,' Data '!$C:$D,2,FALSE),0)</f>
        <v>0</v>
      </c>
      <c r="N27" s="5" t="s">
        <v>24</v>
      </c>
      <c r="O27" t="str">
        <f>IFERROR(VLOOKUP(N:N,' Data '!$C:$D,2,FALSE),0)</f>
        <v>0</v>
      </c>
      <c r="P27" s="5" t="s">
        <v>24</v>
      </c>
      <c r="Q27" t="str">
        <f>IFERROR(VLOOKUP(P:P,' Data '!$C:$D,2,FALSE),0)</f>
        <v>0</v>
      </c>
      <c r="R27" s="5" t="s">
        <v>24</v>
      </c>
      <c r="S27" t="str">
        <f>IFERROR(VLOOKUP(R:R,' Data '!$C:$D,2,FALSE),0)</f>
        <v>0</v>
      </c>
      <c r="T27" s="5" t="s">
        <v>24</v>
      </c>
      <c r="U27" t="str">
        <f>IFERROR(VLOOKUP(T:T,' Data '!$C:$D,2,FALSE),0)</f>
        <v>0</v>
      </c>
      <c r="V27" s="5" t="s">
        <v>24</v>
      </c>
      <c r="W27" t="str">
        <f>IFERROR(VLOOKUP(V:V,' Data '!$C:$D,2,FALSE),0)</f>
        <v>0</v>
      </c>
      <c r="X27" s="5" t="s">
        <v>24</v>
      </c>
      <c r="Y27" t="str">
        <f>IFERROR(VLOOKUP(X:X,' Data '!$C:$D,2,FALSE),0)</f>
        <v>0</v>
      </c>
      <c r="Z27" s="5" t="s">
        <v>24</v>
      </c>
      <c r="AA27" t="str">
        <f>IFERROR(VLOOKUP(Z:Z,' Data '!$C:$D,2,FALSE),0)</f>
        <v>0</v>
      </c>
      <c r="AB27" s="5" t="s">
        <v>24</v>
      </c>
      <c r="AC27" t="str">
        <f>IFERROR(VLOOKUP(AB:AB,' Data '!$C:$D,2,FALSE),0)</f>
        <v>0</v>
      </c>
      <c r="AD27" s="5" t="s">
        <v>24</v>
      </c>
      <c r="AE27" t="str">
        <f>IFERROR(VLOOKUP(AD:AD,' Data '!$C:$D,2,FALSE),0)</f>
        <v>0</v>
      </c>
      <c r="AF27" s="5" t="s">
        <v>24</v>
      </c>
      <c r="AG27" t="str">
        <f>IFERROR(VLOOKUP(AF:AF,' Data '!$C:$D,2,FALSE),0)</f>
        <v>0</v>
      </c>
      <c r="AH27" s="5" t="s">
        <v>24</v>
      </c>
      <c r="AI27" t="str">
        <f>IFERROR(VLOOKUP(AH:AH,' Data '!$C:$D,2,FALSE),0)</f>
        <v>0</v>
      </c>
      <c r="AJ27" s="5" t="s">
        <v>24</v>
      </c>
      <c r="AK27" t="str">
        <f>IFERROR(VLOOKUP(AJ:AJ,' Data '!$C:$D,2,FALSE),0)</f>
        <v>0</v>
      </c>
      <c r="AL27" s="5" t="s">
        <v>24</v>
      </c>
      <c r="AM27" t="str">
        <f>IFERROR(VLOOKUP(AL:AL,' Data '!$C:$D,2,FALSE),0)</f>
        <v>0</v>
      </c>
      <c r="AN27" s="5" t="s">
        <v>24</v>
      </c>
      <c r="AO27" t="str">
        <f>IFERROR(VLOOKUP(AN:AN,' Data '!$C:$D,2,FALSE),0)</f>
        <v>0</v>
      </c>
      <c r="AP27" s="5" t="s">
        <v>24</v>
      </c>
      <c r="AQ27" t="str">
        <f>IFERROR(VLOOKUP(AP:AP,' Data '!$C:$D,2,FALSE),0)</f>
        <v>0</v>
      </c>
      <c r="AR27" s="5" t="s">
        <v>24</v>
      </c>
      <c r="AS27" t="str">
        <f>IFERROR(VLOOKUP(AR:AR,' Data '!$C:$D,2,FALSE),0)</f>
        <v>0</v>
      </c>
    </row>
    <row r="28" spans="1:45" x14ac:dyDescent="0.35">
      <c r="A28" s="17">
        <v>2</v>
      </c>
      <c r="B28" s="2" t="s">
        <v>46</v>
      </c>
      <c r="C28" s="19">
        <f t="shared" ref="C28:C33" si="2">10/7</f>
        <v>1.4285714285714286</v>
      </c>
      <c r="D28" s="5" t="s">
        <v>24</v>
      </c>
      <c r="E28" t="str">
        <f>IFERROR(VLOOKUP(D:D,' Data '!$C:$D,2,FALSE),0)</f>
        <v>0</v>
      </c>
      <c r="F28" s="5" t="s">
        <v>24</v>
      </c>
      <c r="G28" t="str">
        <f>IFERROR(VLOOKUP(F:F,' Data '!$C:$D,2,FALSE),0)</f>
        <v>0</v>
      </c>
      <c r="H28" s="5" t="s">
        <v>24</v>
      </c>
      <c r="I28" t="str">
        <f>IFERROR(VLOOKUP(H:H,' Data '!$C:$D,2,FALSE),0)</f>
        <v>0</v>
      </c>
      <c r="J28" s="5" t="s">
        <v>24</v>
      </c>
      <c r="K28" t="str">
        <f>IFERROR(VLOOKUP(J:J,' Data '!$C:$D,2,FALSE),0)</f>
        <v>0</v>
      </c>
      <c r="L28" s="5" t="s">
        <v>24</v>
      </c>
      <c r="M28" t="str">
        <f>IFERROR(VLOOKUP(L:L,' Data '!$C:$D,2,FALSE),0)</f>
        <v>0</v>
      </c>
      <c r="N28" s="5" t="s">
        <v>24</v>
      </c>
      <c r="O28" t="str">
        <f>IFERROR(VLOOKUP(N:N,' Data '!$C:$D,2,FALSE),0)</f>
        <v>0</v>
      </c>
      <c r="P28" s="5" t="s">
        <v>24</v>
      </c>
      <c r="Q28" t="str">
        <f>IFERROR(VLOOKUP(P:P,' Data '!$C:$D,2,FALSE),0)</f>
        <v>0</v>
      </c>
      <c r="R28" s="5" t="s">
        <v>24</v>
      </c>
      <c r="S28" t="str">
        <f>IFERROR(VLOOKUP(R:R,' Data '!$C:$D,2,FALSE),0)</f>
        <v>0</v>
      </c>
      <c r="T28" s="5" t="s">
        <v>24</v>
      </c>
      <c r="U28" t="str">
        <f>IFERROR(VLOOKUP(T:T,' Data '!$C:$D,2,FALSE),0)</f>
        <v>0</v>
      </c>
      <c r="V28" s="5" t="s">
        <v>24</v>
      </c>
      <c r="W28" t="str">
        <f>IFERROR(VLOOKUP(V:V,' Data '!$C:$D,2,FALSE),0)</f>
        <v>0</v>
      </c>
      <c r="X28" s="5" t="s">
        <v>24</v>
      </c>
      <c r="Y28" t="str">
        <f>IFERROR(VLOOKUP(X:X,' Data '!$C:$D,2,FALSE),0)</f>
        <v>0</v>
      </c>
      <c r="Z28" s="5" t="s">
        <v>24</v>
      </c>
      <c r="AA28" t="str">
        <f>IFERROR(VLOOKUP(Z:Z,' Data '!$C:$D,2,FALSE),0)</f>
        <v>0</v>
      </c>
      <c r="AB28" s="5" t="s">
        <v>24</v>
      </c>
      <c r="AC28" t="str">
        <f>IFERROR(VLOOKUP(AB:AB,' Data '!$C:$D,2,FALSE),0)</f>
        <v>0</v>
      </c>
      <c r="AD28" s="5" t="s">
        <v>24</v>
      </c>
      <c r="AE28" t="str">
        <f>IFERROR(VLOOKUP(AD:AD,' Data '!$C:$D,2,FALSE),0)</f>
        <v>0</v>
      </c>
      <c r="AF28" s="5" t="s">
        <v>24</v>
      </c>
      <c r="AG28" t="str">
        <f>IFERROR(VLOOKUP(AF:AF,' Data '!$C:$D,2,FALSE),0)</f>
        <v>0</v>
      </c>
      <c r="AH28" s="5" t="s">
        <v>24</v>
      </c>
      <c r="AI28" t="str">
        <f>IFERROR(VLOOKUP(AH:AH,' Data '!$C:$D,2,FALSE),0)</f>
        <v>0</v>
      </c>
      <c r="AJ28" s="5" t="s">
        <v>24</v>
      </c>
      <c r="AK28" t="str">
        <f>IFERROR(VLOOKUP(AJ:AJ,' Data '!$C:$D,2,FALSE),0)</f>
        <v>0</v>
      </c>
      <c r="AL28" s="5" t="s">
        <v>24</v>
      </c>
      <c r="AM28" t="str">
        <f>IFERROR(VLOOKUP(AL:AL,' Data '!$C:$D,2,FALSE),0)</f>
        <v>0</v>
      </c>
      <c r="AN28" s="5" t="s">
        <v>24</v>
      </c>
      <c r="AO28" t="str">
        <f>IFERROR(VLOOKUP(AN:AN,' Data '!$C:$D,2,FALSE),0)</f>
        <v>0</v>
      </c>
      <c r="AP28" s="5" t="s">
        <v>24</v>
      </c>
      <c r="AQ28" t="str">
        <f>IFERROR(VLOOKUP(AP:AP,' Data '!$C:$D,2,FALSE),0)</f>
        <v>0</v>
      </c>
      <c r="AR28" s="5" t="s">
        <v>24</v>
      </c>
      <c r="AS28" t="str">
        <f>IFERROR(VLOOKUP(AR:AR,' Data '!$C:$D,2,FALSE),0)</f>
        <v>0</v>
      </c>
    </row>
    <row r="29" spans="1:45" ht="29" x14ac:dyDescent="0.35">
      <c r="A29" s="17">
        <v>3</v>
      </c>
      <c r="B29" s="2" t="s">
        <v>47</v>
      </c>
      <c r="C29" s="19">
        <f t="shared" si="2"/>
        <v>1.4285714285714286</v>
      </c>
      <c r="D29" s="5" t="s">
        <v>24</v>
      </c>
      <c r="E29" t="str">
        <f>IFERROR(VLOOKUP(D:D,' Data '!$C:$D,2,FALSE),0)</f>
        <v>0</v>
      </c>
      <c r="F29" s="5" t="s">
        <v>24</v>
      </c>
      <c r="G29" t="str">
        <f>IFERROR(VLOOKUP(F:F,' Data '!$C:$D,2,FALSE),0)</f>
        <v>0</v>
      </c>
      <c r="H29" s="5" t="s">
        <v>24</v>
      </c>
      <c r="I29" t="str">
        <f>IFERROR(VLOOKUP(H:H,' Data '!$C:$D,2,FALSE),0)</f>
        <v>0</v>
      </c>
      <c r="J29" s="5" t="s">
        <v>24</v>
      </c>
      <c r="K29" t="str">
        <f>IFERROR(VLOOKUP(J:J,' Data '!$C:$D,2,FALSE),0)</f>
        <v>0</v>
      </c>
      <c r="L29" s="5" t="s">
        <v>24</v>
      </c>
      <c r="M29" t="str">
        <f>IFERROR(VLOOKUP(L:L,' Data '!$C:$D,2,FALSE),0)</f>
        <v>0</v>
      </c>
      <c r="N29" s="5" t="s">
        <v>24</v>
      </c>
      <c r="O29" t="str">
        <f>IFERROR(VLOOKUP(N:N,' Data '!$C:$D,2,FALSE),0)</f>
        <v>0</v>
      </c>
      <c r="P29" s="5" t="s">
        <v>24</v>
      </c>
      <c r="Q29" t="str">
        <f>IFERROR(VLOOKUP(P:P,' Data '!$C:$D,2,FALSE),0)</f>
        <v>0</v>
      </c>
      <c r="R29" s="5" t="s">
        <v>24</v>
      </c>
      <c r="S29" t="str">
        <f>IFERROR(VLOOKUP(R:R,' Data '!$C:$D,2,FALSE),0)</f>
        <v>0</v>
      </c>
      <c r="T29" s="5" t="s">
        <v>24</v>
      </c>
      <c r="U29" t="str">
        <f>IFERROR(VLOOKUP(T:T,' Data '!$C:$D,2,FALSE),0)</f>
        <v>0</v>
      </c>
      <c r="V29" s="5" t="s">
        <v>24</v>
      </c>
      <c r="W29" t="str">
        <f>IFERROR(VLOOKUP(V:V,' Data '!$C:$D,2,FALSE),0)</f>
        <v>0</v>
      </c>
      <c r="X29" s="5" t="s">
        <v>24</v>
      </c>
      <c r="Y29" t="str">
        <f>IFERROR(VLOOKUP(X:X,' Data '!$C:$D,2,FALSE),0)</f>
        <v>0</v>
      </c>
      <c r="Z29" s="5" t="s">
        <v>24</v>
      </c>
      <c r="AA29" t="str">
        <f>IFERROR(VLOOKUP(Z:Z,' Data '!$C:$D,2,FALSE),0)</f>
        <v>0</v>
      </c>
      <c r="AB29" s="5" t="s">
        <v>24</v>
      </c>
      <c r="AC29" t="str">
        <f>IFERROR(VLOOKUP(AB:AB,' Data '!$C:$D,2,FALSE),0)</f>
        <v>0</v>
      </c>
      <c r="AD29" s="5" t="s">
        <v>24</v>
      </c>
      <c r="AE29" t="str">
        <f>IFERROR(VLOOKUP(AD:AD,' Data '!$C:$D,2,FALSE),0)</f>
        <v>0</v>
      </c>
      <c r="AF29" s="5" t="s">
        <v>24</v>
      </c>
      <c r="AG29" t="str">
        <f>IFERROR(VLOOKUP(AF:AF,' Data '!$C:$D,2,FALSE),0)</f>
        <v>0</v>
      </c>
      <c r="AH29" s="5" t="s">
        <v>24</v>
      </c>
      <c r="AI29" t="str">
        <f>IFERROR(VLOOKUP(AH:AH,' Data '!$C:$D,2,FALSE),0)</f>
        <v>0</v>
      </c>
      <c r="AJ29" s="5" t="s">
        <v>24</v>
      </c>
      <c r="AK29" t="str">
        <f>IFERROR(VLOOKUP(AJ:AJ,' Data '!$C:$D,2,FALSE),0)</f>
        <v>0</v>
      </c>
      <c r="AL29" s="5" t="s">
        <v>24</v>
      </c>
      <c r="AM29" t="str">
        <f>IFERROR(VLOOKUP(AL:AL,' Data '!$C:$D,2,FALSE),0)</f>
        <v>0</v>
      </c>
      <c r="AN29" s="5" t="s">
        <v>24</v>
      </c>
      <c r="AO29" t="str">
        <f>IFERROR(VLOOKUP(AN:AN,' Data '!$C:$D,2,FALSE),0)</f>
        <v>0</v>
      </c>
      <c r="AP29" s="5" t="s">
        <v>24</v>
      </c>
      <c r="AQ29" t="str">
        <f>IFERROR(VLOOKUP(AP:AP,' Data '!$C:$D,2,FALSE),0)</f>
        <v>0</v>
      </c>
      <c r="AR29" s="5" t="s">
        <v>24</v>
      </c>
      <c r="AS29" t="str">
        <f>IFERROR(VLOOKUP(AR:AR,' Data '!$C:$D,2,FALSE),0)</f>
        <v>0</v>
      </c>
    </row>
    <row r="30" spans="1:45" x14ac:dyDescent="0.35">
      <c r="A30" s="17">
        <v>4</v>
      </c>
      <c r="B30" s="2" t="s">
        <v>48</v>
      </c>
      <c r="C30" s="19">
        <f t="shared" si="2"/>
        <v>1.4285714285714286</v>
      </c>
      <c r="D30" s="5" t="s">
        <v>24</v>
      </c>
      <c r="E30" t="str">
        <f>IFERROR(VLOOKUP(D:D,' Data '!$C:$D,2,FALSE),0)</f>
        <v>0</v>
      </c>
      <c r="F30" s="5" t="s">
        <v>24</v>
      </c>
      <c r="G30" t="str">
        <f>IFERROR(VLOOKUP(F:F,' Data '!$C:$D,2,FALSE),0)</f>
        <v>0</v>
      </c>
      <c r="H30" s="5" t="s">
        <v>24</v>
      </c>
      <c r="I30" t="str">
        <f>IFERROR(VLOOKUP(H:H,' Data '!$C:$D,2,FALSE),0)</f>
        <v>0</v>
      </c>
      <c r="J30" s="5" t="s">
        <v>24</v>
      </c>
      <c r="K30" t="str">
        <f>IFERROR(VLOOKUP(J:J,' Data '!$C:$D,2,FALSE),0)</f>
        <v>0</v>
      </c>
      <c r="L30" s="5" t="s">
        <v>24</v>
      </c>
      <c r="M30" t="str">
        <f>IFERROR(VLOOKUP(L:L,' Data '!$C:$D,2,FALSE),0)</f>
        <v>0</v>
      </c>
      <c r="N30" s="5" t="s">
        <v>24</v>
      </c>
      <c r="O30" t="str">
        <f>IFERROR(VLOOKUP(N:N,' Data '!$C:$D,2,FALSE),0)</f>
        <v>0</v>
      </c>
      <c r="P30" s="5" t="s">
        <v>24</v>
      </c>
      <c r="Q30" t="str">
        <f>IFERROR(VLOOKUP(P:P,' Data '!$C:$D,2,FALSE),0)</f>
        <v>0</v>
      </c>
      <c r="R30" s="5" t="s">
        <v>24</v>
      </c>
      <c r="S30" t="str">
        <f>IFERROR(VLOOKUP(R:R,' Data '!$C:$D,2,FALSE),0)</f>
        <v>0</v>
      </c>
      <c r="T30" s="5" t="s">
        <v>24</v>
      </c>
      <c r="U30" t="str">
        <f>IFERROR(VLOOKUP(T:T,' Data '!$C:$D,2,FALSE),0)</f>
        <v>0</v>
      </c>
      <c r="V30" s="5" t="s">
        <v>24</v>
      </c>
      <c r="W30" t="str">
        <f>IFERROR(VLOOKUP(V:V,' Data '!$C:$D,2,FALSE),0)</f>
        <v>0</v>
      </c>
      <c r="X30" s="5" t="s">
        <v>24</v>
      </c>
      <c r="Y30" t="str">
        <f>IFERROR(VLOOKUP(X:X,' Data '!$C:$D,2,FALSE),0)</f>
        <v>0</v>
      </c>
      <c r="Z30" s="5" t="s">
        <v>24</v>
      </c>
      <c r="AA30" t="str">
        <f>IFERROR(VLOOKUP(Z:Z,' Data '!$C:$D,2,FALSE),0)</f>
        <v>0</v>
      </c>
      <c r="AB30" s="5" t="s">
        <v>24</v>
      </c>
      <c r="AC30" t="str">
        <f>IFERROR(VLOOKUP(AB:AB,' Data '!$C:$D,2,FALSE),0)</f>
        <v>0</v>
      </c>
      <c r="AD30" s="5" t="s">
        <v>24</v>
      </c>
      <c r="AE30" t="str">
        <f>IFERROR(VLOOKUP(AD:AD,' Data '!$C:$D,2,FALSE),0)</f>
        <v>0</v>
      </c>
      <c r="AF30" s="5" t="s">
        <v>24</v>
      </c>
      <c r="AG30" t="str">
        <f>IFERROR(VLOOKUP(AF:AF,' Data '!$C:$D,2,FALSE),0)</f>
        <v>0</v>
      </c>
      <c r="AH30" s="5" t="s">
        <v>24</v>
      </c>
      <c r="AI30" t="str">
        <f>IFERROR(VLOOKUP(AH:AH,' Data '!$C:$D,2,FALSE),0)</f>
        <v>0</v>
      </c>
      <c r="AJ30" s="5" t="s">
        <v>24</v>
      </c>
      <c r="AK30" t="str">
        <f>IFERROR(VLOOKUP(AJ:AJ,' Data '!$C:$D,2,FALSE),0)</f>
        <v>0</v>
      </c>
      <c r="AL30" s="5" t="s">
        <v>24</v>
      </c>
      <c r="AM30" t="str">
        <f>IFERROR(VLOOKUP(AL:AL,' Data '!$C:$D,2,FALSE),0)</f>
        <v>0</v>
      </c>
      <c r="AN30" s="5" t="s">
        <v>24</v>
      </c>
      <c r="AO30" t="str">
        <f>IFERROR(VLOOKUP(AN:AN,' Data '!$C:$D,2,FALSE),0)</f>
        <v>0</v>
      </c>
      <c r="AP30" s="5" t="s">
        <v>24</v>
      </c>
      <c r="AQ30" t="str">
        <f>IFERROR(VLOOKUP(AP:AP,' Data '!$C:$D,2,FALSE),0)</f>
        <v>0</v>
      </c>
      <c r="AR30" s="5" t="s">
        <v>24</v>
      </c>
      <c r="AS30" t="str">
        <f>IFERROR(VLOOKUP(AR:AR,' Data '!$C:$D,2,FALSE),0)</f>
        <v>0</v>
      </c>
    </row>
    <row r="31" spans="1:45" x14ac:dyDescent="0.35">
      <c r="A31" s="17">
        <v>5</v>
      </c>
      <c r="B31" s="26" t="s">
        <v>49</v>
      </c>
      <c r="C31" s="19">
        <f t="shared" si="2"/>
        <v>1.4285714285714286</v>
      </c>
      <c r="D31" s="5" t="s">
        <v>24</v>
      </c>
      <c r="E31" t="str">
        <f>IFERROR(VLOOKUP(D:D,' Data '!$C:$D,2,FALSE),0)</f>
        <v>0</v>
      </c>
      <c r="F31" s="5" t="s">
        <v>24</v>
      </c>
      <c r="G31" t="str">
        <f>IFERROR(VLOOKUP(F:F,' Data '!$C:$D,2,FALSE),0)</f>
        <v>0</v>
      </c>
      <c r="H31" s="5" t="s">
        <v>24</v>
      </c>
      <c r="I31" t="str">
        <f>IFERROR(VLOOKUP(H:H,' Data '!$C:$D,2,FALSE),0)</f>
        <v>0</v>
      </c>
      <c r="J31" s="5" t="s">
        <v>24</v>
      </c>
      <c r="K31" t="str">
        <f>IFERROR(VLOOKUP(J:J,' Data '!$C:$D,2,FALSE),0)</f>
        <v>0</v>
      </c>
      <c r="L31" s="5" t="s">
        <v>24</v>
      </c>
      <c r="M31" t="str">
        <f>IFERROR(VLOOKUP(L:L,' Data '!$C:$D,2,FALSE),0)</f>
        <v>0</v>
      </c>
      <c r="N31" s="5" t="s">
        <v>24</v>
      </c>
      <c r="O31" t="str">
        <f>IFERROR(VLOOKUP(N:N,' Data '!$C:$D,2,FALSE),0)</f>
        <v>0</v>
      </c>
      <c r="P31" s="5" t="s">
        <v>24</v>
      </c>
      <c r="Q31" t="str">
        <f>IFERROR(VLOOKUP(P:P,' Data '!$C:$D,2,FALSE),0)</f>
        <v>0</v>
      </c>
      <c r="R31" s="5" t="s">
        <v>24</v>
      </c>
      <c r="S31" t="str">
        <f>IFERROR(VLOOKUP(R:R,' Data '!$C:$D,2,FALSE),0)</f>
        <v>0</v>
      </c>
      <c r="T31" s="5" t="s">
        <v>24</v>
      </c>
      <c r="U31" t="str">
        <f>IFERROR(VLOOKUP(T:T,' Data '!$C:$D,2,FALSE),0)</f>
        <v>0</v>
      </c>
      <c r="V31" s="5" t="s">
        <v>24</v>
      </c>
      <c r="W31" t="str">
        <f>IFERROR(VLOOKUP(V:V,' Data '!$C:$D,2,FALSE),0)</f>
        <v>0</v>
      </c>
      <c r="X31" s="5" t="s">
        <v>24</v>
      </c>
      <c r="Y31" t="str">
        <f>IFERROR(VLOOKUP(X:X,' Data '!$C:$D,2,FALSE),0)</f>
        <v>0</v>
      </c>
      <c r="Z31" s="5" t="s">
        <v>24</v>
      </c>
      <c r="AA31" t="str">
        <f>IFERROR(VLOOKUP(Z:Z,' Data '!$C:$D,2,FALSE),0)</f>
        <v>0</v>
      </c>
      <c r="AB31" s="5" t="s">
        <v>24</v>
      </c>
      <c r="AC31" t="str">
        <f>IFERROR(VLOOKUP(AB:AB,' Data '!$C:$D,2,FALSE),0)</f>
        <v>0</v>
      </c>
      <c r="AD31" s="5" t="s">
        <v>24</v>
      </c>
      <c r="AE31" t="str">
        <f>IFERROR(VLOOKUP(AD:AD,' Data '!$C:$D,2,FALSE),0)</f>
        <v>0</v>
      </c>
      <c r="AF31" s="5" t="s">
        <v>24</v>
      </c>
      <c r="AG31" t="str">
        <f>IFERROR(VLOOKUP(AF:AF,' Data '!$C:$D,2,FALSE),0)</f>
        <v>0</v>
      </c>
      <c r="AH31" s="5" t="s">
        <v>24</v>
      </c>
      <c r="AI31" t="str">
        <f>IFERROR(VLOOKUP(AH:AH,' Data '!$C:$D,2,FALSE),0)</f>
        <v>0</v>
      </c>
      <c r="AJ31" s="5" t="s">
        <v>24</v>
      </c>
      <c r="AK31" t="str">
        <f>IFERROR(VLOOKUP(AJ:AJ,' Data '!$C:$D,2,FALSE),0)</f>
        <v>0</v>
      </c>
      <c r="AL31" s="5" t="s">
        <v>24</v>
      </c>
      <c r="AM31" t="str">
        <f>IFERROR(VLOOKUP(AL:AL,' Data '!$C:$D,2,FALSE),0)</f>
        <v>0</v>
      </c>
      <c r="AN31" s="5" t="s">
        <v>24</v>
      </c>
      <c r="AO31" t="str">
        <f>IFERROR(VLOOKUP(AN:AN,' Data '!$C:$D,2,FALSE),0)</f>
        <v>0</v>
      </c>
      <c r="AP31" s="5" t="s">
        <v>24</v>
      </c>
      <c r="AQ31" t="str">
        <f>IFERROR(VLOOKUP(AP:AP,' Data '!$C:$D,2,FALSE),0)</f>
        <v>0</v>
      </c>
      <c r="AR31" s="5" t="s">
        <v>24</v>
      </c>
      <c r="AS31" t="str">
        <f>IFERROR(VLOOKUP(AR:AR,' Data '!$C:$D,2,FALSE),0)</f>
        <v>0</v>
      </c>
    </row>
    <row r="32" spans="1:45" ht="29" x14ac:dyDescent="0.35">
      <c r="A32" s="17">
        <v>6</v>
      </c>
      <c r="B32" s="2" t="s">
        <v>50</v>
      </c>
      <c r="C32" s="19">
        <f t="shared" si="2"/>
        <v>1.4285714285714286</v>
      </c>
      <c r="D32" s="5" t="s">
        <v>24</v>
      </c>
      <c r="E32" t="str">
        <f>IFERROR(VLOOKUP(D:D,' Data '!$C:$D,2,FALSE),0)</f>
        <v>0</v>
      </c>
      <c r="F32" s="5" t="s">
        <v>24</v>
      </c>
      <c r="G32" t="str">
        <f>IFERROR(VLOOKUP(F:F,' Data '!$C:$D,2,FALSE),0)</f>
        <v>0</v>
      </c>
      <c r="H32" s="5" t="s">
        <v>24</v>
      </c>
      <c r="I32" t="str">
        <f>IFERROR(VLOOKUP(H:H,' Data '!$C:$D,2,FALSE),0)</f>
        <v>0</v>
      </c>
      <c r="J32" s="5" t="s">
        <v>24</v>
      </c>
      <c r="K32" t="str">
        <f>IFERROR(VLOOKUP(J:J,' Data '!$C:$D,2,FALSE),0)</f>
        <v>0</v>
      </c>
      <c r="L32" s="5" t="s">
        <v>24</v>
      </c>
      <c r="M32" t="str">
        <f>IFERROR(VLOOKUP(L:L,' Data '!$C:$D,2,FALSE),0)</f>
        <v>0</v>
      </c>
      <c r="N32" s="5" t="s">
        <v>24</v>
      </c>
      <c r="O32" t="str">
        <f>IFERROR(VLOOKUP(N:N,' Data '!$C:$D,2,FALSE),0)</f>
        <v>0</v>
      </c>
      <c r="P32" s="5" t="s">
        <v>24</v>
      </c>
      <c r="Q32" t="str">
        <f>IFERROR(VLOOKUP(P:P,' Data '!$C:$D,2,FALSE),0)</f>
        <v>0</v>
      </c>
      <c r="R32" s="5" t="s">
        <v>24</v>
      </c>
      <c r="S32" t="str">
        <f>IFERROR(VLOOKUP(R:R,' Data '!$C:$D,2,FALSE),0)</f>
        <v>0</v>
      </c>
      <c r="T32" s="5" t="s">
        <v>24</v>
      </c>
      <c r="U32" t="str">
        <f>IFERROR(VLOOKUP(T:T,' Data '!$C:$D,2,FALSE),0)</f>
        <v>0</v>
      </c>
      <c r="V32" s="5" t="s">
        <v>24</v>
      </c>
      <c r="W32" t="str">
        <f>IFERROR(VLOOKUP(V:V,' Data '!$C:$D,2,FALSE),0)</f>
        <v>0</v>
      </c>
      <c r="X32" s="5" t="s">
        <v>24</v>
      </c>
      <c r="Y32" t="str">
        <f>IFERROR(VLOOKUP(X:X,' Data '!$C:$D,2,FALSE),0)</f>
        <v>0</v>
      </c>
      <c r="Z32" s="5" t="s">
        <v>24</v>
      </c>
      <c r="AA32" t="str">
        <f>IFERROR(VLOOKUP(Z:Z,' Data '!$C:$D,2,FALSE),0)</f>
        <v>0</v>
      </c>
      <c r="AB32" s="5" t="s">
        <v>24</v>
      </c>
      <c r="AC32" t="str">
        <f>IFERROR(VLOOKUP(AB:AB,' Data '!$C:$D,2,FALSE),0)</f>
        <v>0</v>
      </c>
      <c r="AD32" s="5" t="s">
        <v>24</v>
      </c>
      <c r="AE32" t="str">
        <f>IFERROR(VLOOKUP(AD:AD,' Data '!$C:$D,2,FALSE),0)</f>
        <v>0</v>
      </c>
      <c r="AF32" s="5" t="s">
        <v>24</v>
      </c>
      <c r="AG32" t="str">
        <f>IFERROR(VLOOKUP(AF:AF,' Data '!$C:$D,2,FALSE),0)</f>
        <v>0</v>
      </c>
      <c r="AH32" s="5" t="s">
        <v>24</v>
      </c>
      <c r="AI32" t="str">
        <f>IFERROR(VLOOKUP(AH:AH,' Data '!$C:$D,2,FALSE),0)</f>
        <v>0</v>
      </c>
      <c r="AJ32" s="5" t="s">
        <v>24</v>
      </c>
      <c r="AK32" t="str">
        <f>IFERROR(VLOOKUP(AJ:AJ,' Data '!$C:$D,2,FALSE),0)</f>
        <v>0</v>
      </c>
      <c r="AL32" s="5" t="s">
        <v>24</v>
      </c>
      <c r="AM32" t="str">
        <f>IFERROR(VLOOKUP(AL:AL,' Data '!$C:$D,2,FALSE),0)</f>
        <v>0</v>
      </c>
      <c r="AN32" s="5" t="s">
        <v>24</v>
      </c>
      <c r="AO32" t="str">
        <f>IFERROR(VLOOKUP(AN:AN,' Data '!$C:$D,2,FALSE),0)</f>
        <v>0</v>
      </c>
      <c r="AP32" s="5" t="s">
        <v>24</v>
      </c>
      <c r="AQ32" t="str">
        <f>IFERROR(VLOOKUP(AP:AP,' Data '!$C:$D,2,FALSE),0)</f>
        <v>0</v>
      </c>
      <c r="AR32" s="5" t="s">
        <v>24</v>
      </c>
      <c r="AS32" t="str">
        <f>IFERROR(VLOOKUP(AR:AR,' Data '!$C:$D,2,FALSE),0)</f>
        <v>0</v>
      </c>
    </row>
    <row r="33" spans="1:45" x14ac:dyDescent="0.35">
      <c r="A33" s="17">
        <v>7</v>
      </c>
      <c r="B33" s="2" t="s">
        <v>51</v>
      </c>
      <c r="C33" s="19">
        <f t="shared" si="2"/>
        <v>1.4285714285714286</v>
      </c>
      <c r="D33" s="5" t="s">
        <v>24</v>
      </c>
      <c r="E33" t="str">
        <f>IFERROR(VLOOKUP(D:D,' Data '!$C:$D,2,FALSE),0)</f>
        <v>0</v>
      </c>
      <c r="F33" s="5" t="s">
        <v>24</v>
      </c>
      <c r="G33" t="str">
        <f>IFERROR(VLOOKUP(F:F,' Data '!$C:$D,2,FALSE),0)</f>
        <v>0</v>
      </c>
      <c r="H33" s="5" t="s">
        <v>24</v>
      </c>
      <c r="I33" t="str">
        <f>IFERROR(VLOOKUP(H:H,' Data '!$C:$D,2,FALSE),0)</f>
        <v>0</v>
      </c>
      <c r="J33" s="5" t="s">
        <v>24</v>
      </c>
      <c r="K33" t="str">
        <f>IFERROR(VLOOKUP(J:J,' Data '!$C:$D,2,FALSE),0)</f>
        <v>0</v>
      </c>
      <c r="L33" s="5" t="s">
        <v>24</v>
      </c>
      <c r="M33" t="str">
        <f>IFERROR(VLOOKUP(L:L,' Data '!$C:$D,2,FALSE),0)</f>
        <v>0</v>
      </c>
      <c r="N33" s="5" t="s">
        <v>24</v>
      </c>
      <c r="O33" t="str">
        <f>IFERROR(VLOOKUP(N:N,' Data '!$C:$D,2,FALSE),0)</f>
        <v>0</v>
      </c>
      <c r="P33" s="5" t="s">
        <v>24</v>
      </c>
      <c r="Q33" t="str">
        <f>IFERROR(VLOOKUP(P:P,' Data '!$C:$D,2,FALSE),0)</f>
        <v>0</v>
      </c>
      <c r="R33" s="5" t="s">
        <v>24</v>
      </c>
      <c r="S33" t="str">
        <f>IFERROR(VLOOKUP(R:R,' Data '!$C:$D,2,FALSE),0)</f>
        <v>0</v>
      </c>
      <c r="T33" s="5" t="s">
        <v>24</v>
      </c>
      <c r="U33" t="str">
        <f>IFERROR(VLOOKUP(T:T,' Data '!$C:$D,2,FALSE),0)</f>
        <v>0</v>
      </c>
      <c r="V33" s="5" t="s">
        <v>24</v>
      </c>
      <c r="W33" t="str">
        <f>IFERROR(VLOOKUP(V:V,' Data '!$C:$D,2,FALSE),0)</f>
        <v>0</v>
      </c>
      <c r="X33" s="5" t="s">
        <v>24</v>
      </c>
      <c r="Y33" t="str">
        <f>IFERROR(VLOOKUP(X:X,' Data '!$C:$D,2,FALSE),0)</f>
        <v>0</v>
      </c>
      <c r="Z33" s="5" t="s">
        <v>24</v>
      </c>
      <c r="AA33" t="str">
        <f>IFERROR(VLOOKUP(Z:Z,' Data '!$C:$D,2,FALSE),0)</f>
        <v>0</v>
      </c>
      <c r="AB33" s="5" t="s">
        <v>24</v>
      </c>
      <c r="AC33" t="str">
        <f>IFERROR(VLOOKUP(AB:AB,' Data '!$C:$D,2,FALSE),0)</f>
        <v>0</v>
      </c>
      <c r="AD33" s="5" t="s">
        <v>24</v>
      </c>
      <c r="AE33" t="str">
        <f>IFERROR(VLOOKUP(AD:AD,' Data '!$C:$D,2,FALSE),0)</f>
        <v>0</v>
      </c>
      <c r="AF33" s="5" t="s">
        <v>24</v>
      </c>
      <c r="AG33" t="str">
        <f>IFERROR(VLOOKUP(AF:AF,' Data '!$C:$D,2,FALSE),0)</f>
        <v>0</v>
      </c>
      <c r="AH33" s="5" t="s">
        <v>24</v>
      </c>
      <c r="AI33" t="str">
        <f>IFERROR(VLOOKUP(AH:AH,' Data '!$C:$D,2,FALSE),0)</f>
        <v>0</v>
      </c>
      <c r="AJ33" s="5" t="s">
        <v>24</v>
      </c>
      <c r="AK33" t="str">
        <f>IFERROR(VLOOKUP(AJ:AJ,' Data '!$C:$D,2,FALSE),0)</f>
        <v>0</v>
      </c>
      <c r="AL33" s="5" t="s">
        <v>24</v>
      </c>
      <c r="AM33" t="str">
        <f>IFERROR(VLOOKUP(AL:AL,' Data '!$C:$D,2,FALSE),0)</f>
        <v>0</v>
      </c>
      <c r="AN33" s="5" t="s">
        <v>24</v>
      </c>
      <c r="AO33" t="str">
        <f>IFERROR(VLOOKUP(AN:AN,' Data '!$C:$D,2,FALSE),0)</f>
        <v>0</v>
      </c>
      <c r="AP33" s="5" t="s">
        <v>24</v>
      </c>
      <c r="AQ33" t="str">
        <f>IFERROR(VLOOKUP(AP:AP,' Data '!$C:$D,2,FALSE),0)</f>
        <v>0</v>
      </c>
      <c r="AR33" s="5" t="s">
        <v>24</v>
      </c>
      <c r="AS33" t="str">
        <f>IFERROR(VLOOKUP(AR:AR,' Data '!$C:$D,2,FALSE),0)</f>
        <v>0</v>
      </c>
    </row>
  </sheetData>
  <phoneticPr fontId="2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5E46FD-C8B9-43A0-B76A-6B3B264FEEDA}">
          <x14:formula1>
            <xm:f>' Data '!$C$3:$C$13</xm:f>
          </x14:formula1>
          <xm:sqref>AP27:AP33 V27:V33 AH27:AH33 Z27:Z33 AP14:AP24 F27:F33 H27:H33 J27:J33 L27:L33 N27:N33 P27:P33 R27:R33 T27:T33 V14:V24 X27:X33 Z14:Z24 AB27:AB33 AF27:AF33 AH14:AH24 AJ27:AJ33 X14:X24 AJ14:AJ24 AF14:AF24 AP4:AP11 F14:F24 H14:H24 J14:J24 L14:L24 N14:N24 P14:P24 T14:T24 V4:V11 X4:X11 Z4:Z11 AB14:AB24 AF4:AF11 AH4:AH11 R14:R24 AJ4:AJ11 AB4:AB11 D27:D33 F4:F11 H4:H11 J4:J11 L4:L11 N4:N11 P4:P11 R4:R11 T4:T11 AL27:AL33 AL14:AL24 D14:D24 AD27:AD33 AD14:AD24 AD4:AD11 AL4:AL11 AN27:AN33 AN14:AN24 AN4:AN11 D4:D11 AR27:AR33 AR14:AR24 AR4:AR11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F9F55-5EB7-45D2-B5D6-93A925734EAE}">
  <dimension ref="A1:AR46"/>
  <sheetViews>
    <sheetView showGridLines="0" zoomScaleNormal="100" workbookViewId="0">
      <pane xSplit="2" ySplit="2" topLeftCell="C4" activePane="bottomRight" state="frozen"/>
      <selection pane="topRight" activeCell="C1" sqref="C1"/>
      <selection pane="bottomLeft" activeCell="A2" sqref="A2"/>
      <selection pane="bottomRight" activeCell="AG2" sqref="AG2"/>
    </sheetView>
  </sheetViews>
  <sheetFormatPr defaultRowHeight="14.5" x14ac:dyDescent="0.35"/>
  <cols>
    <col min="1" max="1" width="19.1796875" customWidth="1"/>
    <col min="2" max="2" width="69.453125" style="4" customWidth="1"/>
    <col min="3" max="3" width="31.1796875" style="1" customWidth="1"/>
    <col min="4" max="4" width="3.7265625" style="1" hidden="1" customWidth="1"/>
    <col min="5" max="5" width="31.1796875" style="1" customWidth="1"/>
    <col min="6" max="6" width="6.453125" style="1" hidden="1" customWidth="1"/>
    <col min="7" max="7" width="31.1796875" style="1" customWidth="1"/>
    <col min="8" max="8" width="6.453125" style="1" hidden="1" customWidth="1"/>
    <col min="9" max="9" width="31.1796875" style="1" customWidth="1"/>
    <col min="10" max="10" width="6.453125" style="1" hidden="1" customWidth="1"/>
    <col min="11" max="11" width="31.1796875" style="1" customWidth="1"/>
    <col min="12" max="12" width="8.81640625" style="1" hidden="1" customWidth="1"/>
    <col min="13" max="13" width="31.1796875" style="1" customWidth="1"/>
    <col min="14" max="14" width="6.453125" style="1" hidden="1" customWidth="1"/>
    <col min="15" max="15" width="31.1796875" style="1" customWidth="1"/>
    <col min="16" max="16" width="6.453125" style="1" hidden="1" customWidth="1"/>
    <col min="17" max="17" width="31.1796875" style="1" customWidth="1"/>
    <col min="18" max="18" width="6.453125" style="1" hidden="1" customWidth="1"/>
    <col min="19" max="19" width="31.1796875" customWidth="1"/>
    <col min="20" max="20" width="6.453125" hidden="1" customWidth="1"/>
    <col min="21" max="21" width="31.1796875" customWidth="1"/>
    <col min="22" max="22" width="6.453125" hidden="1" customWidth="1"/>
    <col min="23" max="23" width="31.1796875" customWidth="1"/>
    <col min="24" max="24" width="6.453125" hidden="1" customWidth="1"/>
    <col min="25" max="25" width="31.1796875" customWidth="1"/>
    <col min="26" max="26" width="6.453125" hidden="1" customWidth="1"/>
    <col min="27" max="27" width="31.1796875" customWidth="1"/>
    <col min="28" max="28" width="6.453125" hidden="1" customWidth="1"/>
    <col min="29" max="29" width="31.1796875" customWidth="1"/>
    <col min="30" max="30" width="6.453125" hidden="1" customWidth="1"/>
    <col min="31" max="31" width="31.1796875" style="1" customWidth="1"/>
    <col min="32" max="32" width="6.453125" style="1" hidden="1" customWidth="1"/>
    <col min="33" max="33" width="31.1796875" style="1" customWidth="1"/>
    <col min="34" max="34" width="6.453125" style="1" hidden="1" customWidth="1"/>
    <col min="35" max="35" width="31.1796875" style="1" customWidth="1"/>
    <col min="36" max="36" width="6.453125" style="1" hidden="1" customWidth="1"/>
    <col min="37" max="37" width="31.1796875" style="1" customWidth="1"/>
    <col min="38" max="38" width="6.453125" style="1" hidden="1" customWidth="1"/>
    <col min="39" max="39" width="31.1796875" style="1" customWidth="1"/>
    <col min="40" max="40" width="6.453125" style="1" hidden="1" customWidth="1"/>
    <col min="41" max="41" width="29.1796875" style="1" customWidth="1"/>
    <col min="42" max="42" width="29.1796875" style="1" hidden="1" customWidth="1"/>
    <col min="43" max="43" width="29.1796875" style="1" customWidth="1"/>
    <col min="44" max="44" width="29.1796875" style="1" hidden="1" customWidth="1"/>
  </cols>
  <sheetData>
    <row r="1" spans="1:44" x14ac:dyDescent="0.35">
      <c r="C1" s="1" t="s">
        <v>52</v>
      </c>
      <c r="AJ1"/>
    </row>
    <row r="2" spans="1:44" ht="130.5" customHeight="1" x14ac:dyDescent="0.35">
      <c r="A2" s="18" t="s">
        <v>1</v>
      </c>
      <c r="B2" s="6" t="s">
        <v>2</v>
      </c>
      <c r="C2" s="15" t="s">
        <v>4</v>
      </c>
      <c r="D2" s="15"/>
      <c r="E2" s="15" t="s">
        <v>5</v>
      </c>
      <c r="F2" s="15"/>
      <c r="G2" s="15" t="s">
        <v>6</v>
      </c>
      <c r="H2" s="15"/>
      <c r="I2" s="15" t="s">
        <v>7</v>
      </c>
      <c r="J2" s="15"/>
      <c r="K2" s="15" t="s">
        <v>8</v>
      </c>
      <c r="L2" s="15"/>
      <c r="M2" s="15" t="s">
        <v>9</v>
      </c>
      <c r="N2" s="15"/>
      <c r="O2" s="15" t="s">
        <v>10</v>
      </c>
      <c r="P2" s="15"/>
      <c r="Q2" s="15" t="s">
        <v>11</v>
      </c>
      <c r="R2" s="15"/>
      <c r="S2" s="15" t="s">
        <v>12</v>
      </c>
      <c r="T2" s="15"/>
      <c r="U2" s="15" t="s">
        <v>13</v>
      </c>
      <c r="V2" s="15"/>
      <c r="W2" s="15" t="s">
        <v>14</v>
      </c>
      <c r="X2" s="15"/>
      <c r="Y2" s="15" t="s">
        <v>15</v>
      </c>
      <c r="Z2" s="15"/>
      <c r="AA2" s="15" t="s">
        <v>16</v>
      </c>
      <c r="AB2" s="15"/>
      <c r="AC2" s="15" t="s">
        <v>17</v>
      </c>
      <c r="AD2" s="15"/>
      <c r="AE2" s="15" t="s">
        <v>18</v>
      </c>
      <c r="AF2" s="15"/>
      <c r="AG2" s="15" t="s">
        <v>19</v>
      </c>
      <c r="AH2" s="15" t="s">
        <v>20</v>
      </c>
      <c r="AI2" s="15" t="s">
        <v>21</v>
      </c>
      <c r="AJ2" s="15" t="s">
        <v>20</v>
      </c>
      <c r="AK2" s="15"/>
      <c r="AL2" s="15" t="s">
        <v>20</v>
      </c>
      <c r="AM2" s="15"/>
      <c r="AN2" s="15" t="s">
        <v>20</v>
      </c>
      <c r="AO2" s="15"/>
      <c r="AP2" s="15" t="s">
        <v>20</v>
      </c>
      <c r="AQ2" s="15"/>
      <c r="AR2" s="15" t="s">
        <v>20</v>
      </c>
    </row>
    <row r="3" spans="1:44" hidden="1" x14ac:dyDescent="0.35">
      <c r="B3" s="7" t="s">
        <v>53</v>
      </c>
      <c r="C3" s="8">
        <f>IFERROR(AVERAGE(D4:D13),0)</f>
        <v>0</v>
      </c>
      <c r="D3" s="8"/>
      <c r="E3" s="8">
        <f t="shared" ref="E3:AO3" si="0">IFERROR(AVERAGE(F4:F13),0)</f>
        <v>0</v>
      </c>
      <c r="F3" s="8"/>
      <c r="G3" s="8">
        <f t="shared" si="0"/>
        <v>0</v>
      </c>
      <c r="H3" s="8"/>
      <c r="I3" s="8">
        <f t="shared" si="0"/>
        <v>0</v>
      </c>
      <c r="J3" s="8"/>
      <c r="K3" s="8">
        <f t="shared" si="0"/>
        <v>0</v>
      </c>
      <c r="L3" s="8"/>
      <c r="M3" s="8">
        <f t="shared" si="0"/>
        <v>0</v>
      </c>
      <c r="N3" s="8"/>
      <c r="O3" s="8">
        <f t="shared" si="0"/>
        <v>0</v>
      </c>
      <c r="P3" s="8"/>
      <c r="Q3" s="8">
        <f t="shared" si="0"/>
        <v>0</v>
      </c>
      <c r="R3" s="8"/>
      <c r="S3" s="8">
        <f t="shared" si="0"/>
        <v>0</v>
      </c>
      <c r="T3" s="8"/>
      <c r="U3" s="8">
        <f t="shared" si="0"/>
        <v>0</v>
      </c>
      <c r="V3" s="8"/>
      <c r="W3" s="8">
        <f t="shared" si="0"/>
        <v>0</v>
      </c>
      <c r="X3" s="8"/>
      <c r="Y3" s="8">
        <f t="shared" si="0"/>
        <v>0</v>
      </c>
      <c r="Z3" s="8"/>
      <c r="AA3" s="8">
        <f t="shared" si="0"/>
        <v>0</v>
      </c>
      <c r="AB3" s="8"/>
      <c r="AC3" s="8">
        <f t="shared" si="0"/>
        <v>0</v>
      </c>
      <c r="AD3" s="8"/>
      <c r="AE3" s="8">
        <f t="shared" si="0"/>
        <v>0</v>
      </c>
      <c r="AF3" s="8"/>
      <c r="AG3" s="8">
        <f t="shared" si="0"/>
        <v>0</v>
      </c>
      <c r="AH3" s="8"/>
      <c r="AI3" s="8">
        <f t="shared" si="0"/>
        <v>0</v>
      </c>
      <c r="AJ3" s="8"/>
      <c r="AK3" s="8">
        <f t="shared" si="0"/>
        <v>0</v>
      </c>
      <c r="AL3" s="8"/>
      <c r="AM3" s="8">
        <f t="shared" si="0"/>
        <v>0</v>
      </c>
      <c r="AN3" s="8"/>
      <c r="AO3" s="8">
        <f t="shared" si="0"/>
        <v>0</v>
      </c>
      <c r="AP3" s="8"/>
      <c r="AQ3" s="8">
        <f>IFERROR(AVERAGE(AR4:AR13),0)</f>
        <v>0</v>
      </c>
      <c r="AR3" s="8"/>
    </row>
    <row r="4" spans="1:44" x14ac:dyDescent="0.35">
      <c r="A4" s="17">
        <v>1</v>
      </c>
      <c r="B4" s="7" t="s">
        <v>54</v>
      </c>
      <c r="C4" s="5" t="s">
        <v>24</v>
      </c>
      <c r="D4" t="str">
        <f>IFERROR(VLOOKUP(C:C,' Data '!$C:$D,2,FALSE),0)</f>
        <v>0</v>
      </c>
      <c r="E4" s="5" t="s">
        <v>24</v>
      </c>
      <c r="F4" t="str">
        <f>IFERROR(VLOOKUP(E:E,' Data '!$C:$D,2,FALSE),0)</f>
        <v>0</v>
      </c>
      <c r="G4" s="5" t="s">
        <v>24</v>
      </c>
      <c r="H4" t="str">
        <f>IFERROR(VLOOKUP(G:G,' Data '!$C:$D,2,FALSE),0)</f>
        <v>0</v>
      </c>
      <c r="I4" s="5" t="s">
        <v>24</v>
      </c>
      <c r="J4" t="str">
        <f>IFERROR(VLOOKUP(I:I,' Data '!$C:$D,2,FALSE),0)</f>
        <v>0</v>
      </c>
      <c r="K4" s="5" t="s">
        <v>24</v>
      </c>
      <c r="L4" t="str">
        <f>IFERROR(VLOOKUP(K:K,' Data '!$C:$D,2,FALSE),0)</f>
        <v>0</v>
      </c>
      <c r="M4" s="5" t="s">
        <v>24</v>
      </c>
      <c r="N4" t="str">
        <f>IFERROR(VLOOKUP(M:M,' Data '!$C:$D,2,FALSE),0)</f>
        <v>0</v>
      </c>
      <c r="O4" s="5" t="s">
        <v>24</v>
      </c>
      <c r="P4" t="str">
        <f>IFERROR(VLOOKUP(O:O,' Data '!$C:$D,2,FALSE),0)</f>
        <v>0</v>
      </c>
      <c r="Q4" s="5" t="s">
        <v>24</v>
      </c>
      <c r="R4" t="str">
        <f>IFERROR(VLOOKUP(Q:Q,' Data '!$C:$D,2,FALSE),0)</f>
        <v>0</v>
      </c>
      <c r="S4" s="5" t="s">
        <v>24</v>
      </c>
      <c r="T4" t="str">
        <f>IFERROR(VLOOKUP(S:S,' Data '!$C:$D,2,FALSE),0)</f>
        <v>0</v>
      </c>
      <c r="U4" s="5" t="s">
        <v>24</v>
      </c>
      <c r="V4" t="str">
        <f>IFERROR(VLOOKUP(U:U,' Data '!$C:$D,2,FALSE),0)</f>
        <v>0</v>
      </c>
      <c r="W4" s="5" t="s">
        <v>24</v>
      </c>
      <c r="X4" t="str">
        <f>IFERROR(VLOOKUP(W:W,' Data '!$C:$D,2,FALSE),0)</f>
        <v>0</v>
      </c>
      <c r="Y4" s="5" t="s">
        <v>24</v>
      </c>
      <c r="Z4" t="str">
        <f>IFERROR(VLOOKUP(Y:Y,' Data '!$C:$D,2,FALSE),0)</f>
        <v>0</v>
      </c>
      <c r="AA4" s="5" t="s">
        <v>24</v>
      </c>
      <c r="AB4" t="str">
        <f>IFERROR(VLOOKUP(AA:AA,' Data '!$C:$D,2,FALSE),0)</f>
        <v>0</v>
      </c>
      <c r="AC4" s="5" t="s">
        <v>24</v>
      </c>
      <c r="AD4" t="str">
        <f>IFERROR(VLOOKUP(AC:AC,' Data '!$C:$D,2,FALSE),0)</f>
        <v>0</v>
      </c>
      <c r="AE4" s="5" t="s">
        <v>24</v>
      </c>
      <c r="AF4" t="str">
        <f>IFERROR(VLOOKUP(AE:AE,' Data '!$C:$D,2,FALSE),0)</f>
        <v>0</v>
      </c>
      <c r="AG4" s="5" t="s">
        <v>24</v>
      </c>
      <c r="AH4" t="str">
        <f>IFERROR(VLOOKUP(AG:AG,' Data '!$C:$D,2,FALSE),0)</f>
        <v>0</v>
      </c>
      <c r="AI4" s="5" t="s">
        <v>24</v>
      </c>
      <c r="AJ4" t="str">
        <f>IFERROR(VLOOKUP(AI:AI,' Data '!$C:$D,2,FALSE),0)</f>
        <v>0</v>
      </c>
      <c r="AK4" s="5" t="s">
        <v>24</v>
      </c>
      <c r="AL4" t="str">
        <f>IFERROR(VLOOKUP(AK:AK,' Data '!$C:$D,2,FALSE),0)</f>
        <v>0</v>
      </c>
      <c r="AM4" s="5" t="s">
        <v>24</v>
      </c>
      <c r="AN4" t="str">
        <f>IFERROR(VLOOKUP(AM:AM,' Data '!$C:$D,2,FALSE),0)</f>
        <v>0</v>
      </c>
      <c r="AO4" s="5" t="s">
        <v>24</v>
      </c>
      <c r="AP4" t="str">
        <f>IFERROR(VLOOKUP(AO:AO,' Data '!$C:$D,2,FALSE),0)</f>
        <v>0</v>
      </c>
      <c r="AQ4" s="5" t="s">
        <v>24</v>
      </c>
      <c r="AR4" t="str">
        <f>IFERROR(VLOOKUP(AQ:AQ,' Data '!$C:$D,2,FALSE),0)</f>
        <v>0</v>
      </c>
    </row>
    <row r="5" spans="1:44" x14ac:dyDescent="0.35">
      <c r="A5" s="17">
        <v>2</v>
      </c>
      <c r="B5" s="7" t="s">
        <v>55</v>
      </c>
      <c r="C5" s="5" t="s">
        <v>24</v>
      </c>
      <c r="D5" t="str">
        <f>IFERROR(VLOOKUP(C:C,' Data '!$C:$D,2,FALSE),0)</f>
        <v>0</v>
      </c>
      <c r="E5" s="5" t="s">
        <v>24</v>
      </c>
      <c r="F5" t="str">
        <f>IFERROR(VLOOKUP(E:E,' Data '!$C:$D,2,FALSE),0)</f>
        <v>0</v>
      </c>
      <c r="G5" s="5" t="s">
        <v>24</v>
      </c>
      <c r="H5" t="str">
        <f>IFERROR(VLOOKUP(G:G,' Data '!$C:$D,2,FALSE),0)</f>
        <v>0</v>
      </c>
      <c r="I5" s="5" t="s">
        <v>24</v>
      </c>
      <c r="J5" t="str">
        <f>IFERROR(VLOOKUP(I:I,' Data '!$C:$D,2,FALSE),0)</f>
        <v>0</v>
      </c>
      <c r="K5" s="5" t="s">
        <v>24</v>
      </c>
      <c r="L5" t="str">
        <f>IFERROR(VLOOKUP(K:K,' Data '!$C:$D,2,FALSE),0)</f>
        <v>0</v>
      </c>
      <c r="M5" s="5" t="s">
        <v>24</v>
      </c>
      <c r="N5" t="str">
        <f>IFERROR(VLOOKUP(M:M,' Data '!$C:$D,2,FALSE),0)</f>
        <v>0</v>
      </c>
      <c r="O5" s="5" t="s">
        <v>24</v>
      </c>
      <c r="P5" t="str">
        <f>IFERROR(VLOOKUP(O:O,' Data '!$C:$D,2,FALSE),0)</f>
        <v>0</v>
      </c>
      <c r="Q5" s="5" t="s">
        <v>24</v>
      </c>
      <c r="R5" t="str">
        <f>IFERROR(VLOOKUP(Q:Q,' Data '!$C:$D,2,FALSE),0)</f>
        <v>0</v>
      </c>
      <c r="S5" s="5" t="s">
        <v>24</v>
      </c>
      <c r="T5" t="str">
        <f>IFERROR(VLOOKUP(S:S,' Data '!$C:$D,2,FALSE),0)</f>
        <v>0</v>
      </c>
      <c r="U5" s="5" t="s">
        <v>24</v>
      </c>
      <c r="V5" t="str">
        <f>IFERROR(VLOOKUP(U:U,' Data '!$C:$D,2,FALSE),0)</f>
        <v>0</v>
      </c>
      <c r="W5" s="5" t="s">
        <v>24</v>
      </c>
      <c r="X5" t="str">
        <f>IFERROR(VLOOKUP(W:W,' Data '!$C:$D,2,FALSE),0)</f>
        <v>0</v>
      </c>
      <c r="Y5" s="5" t="s">
        <v>24</v>
      </c>
      <c r="Z5" t="str">
        <f>IFERROR(VLOOKUP(Y:Y,' Data '!$C:$D,2,FALSE),0)</f>
        <v>0</v>
      </c>
      <c r="AA5" s="5" t="s">
        <v>24</v>
      </c>
      <c r="AB5" t="str">
        <f>IFERROR(VLOOKUP(AA:AA,' Data '!$C:$D,2,FALSE),0)</f>
        <v>0</v>
      </c>
      <c r="AC5" s="5" t="s">
        <v>24</v>
      </c>
      <c r="AD5" t="str">
        <f>IFERROR(VLOOKUP(AC:AC,' Data '!$C:$D,2,FALSE),0)</f>
        <v>0</v>
      </c>
      <c r="AE5" s="5" t="s">
        <v>24</v>
      </c>
      <c r="AF5" t="str">
        <f>IFERROR(VLOOKUP(AE:AE,' Data '!$C:$D,2,FALSE),0)</f>
        <v>0</v>
      </c>
      <c r="AG5" s="5" t="s">
        <v>24</v>
      </c>
      <c r="AH5" t="str">
        <f>IFERROR(VLOOKUP(AG:AG,' Data '!$C:$D,2,FALSE),0)</f>
        <v>0</v>
      </c>
      <c r="AI5" s="5" t="s">
        <v>24</v>
      </c>
      <c r="AJ5" t="str">
        <f>IFERROR(VLOOKUP(AI:AI,' Data '!$C:$D,2,FALSE),0)</f>
        <v>0</v>
      </c>
      <c r="AK5" s="5" t="s">
        <v>24</v>
      </c>
      <c r="AL5" t="str">
        <f>IFERROR(VLOOKUP(AK:AK,' Data '!$C:$D,2,FALSE),0)</f>
        <v>0</v>
      </c>
      <c r="AM5" s="5" t="s">
        <v>24</v>
      </c>
      <c r="AN5" t="str">
        <f>IFERROR(VLOOKUP(AM:AM,' Data '!$C:$D,2,FALSE),0)</f>
        <v>0</v>
      </c>
      <c r="AO5" s="5" t="s">
        <v>24</v>
      </c>
      <c r="AP5" t="str">
        <f>IFERROR(VLOOKUP(AO:AO,' Data '!$C:$D,2,FALSE),0)</f>
        <v>0</v>
      </c>
      <c r="AQ5" s="5" t="s">
        <v>24</v>
      </c>
      <c r="AR5" t="str">
        <f>IFERROR(VLOOKUP(AQ:AQ,' Data '!$C:$D,2,FALSE),0)</f>
        <v>0</v>
      </c>
    </row>
    <row r="6" spans="1:44" x14ac:dyDescent="0.35">
      <c r="A6" s="17">
        <v>3</v>
      </c>
      <c r="B6" s="7" t="s">
        <v>56</v>
      </c>
      <c r="C6" s="5" t="s">
        <v>24</v>
      </c>
      <c r="D6" t="str">
        <f>IFERROR(VLOOKUP(C:C,' Data '!$C:$D,2,FALSE),0)</f>
        <v>0</v>
      </c>
      <c r="E6" s="5" t="s">
        <v>24</v>
      </c>
      <c r="F6" t="str">
        <f>IFERROR(VLOOKUP(E:E,' Data '!$C:$D,2,FALSE),0)</f>
        <v>0</v>
      </c>
      <c r="G6" s="5" t="s">
        <v>24</v>
      </c>
      <c r="H6" t="str">
        <f>IFERROR(VLOOKUP(G:G,' Data '!$C:$D,2,FALSE),0)</f>
        <v>0</v>
      </c>
      <c r="I6" s="5" t="s">
        <v>24</v>
      </c>
      <c r="J6" t="str">
        <f>IFERROR(VLOOKUP(I:I,' Data '!$C:$D,2,FALSE),0)</f>
        <v>0</v>
      </c>
      <c r="K6" s="5" t="s">
        <v>24</v>
      </c>
      <c r="L6" t="str">
        <f>IFERROR(VLOOKUP(K:K,' Data '!$C:$D,2,FALSE),0)</f>
        <v>0</v>
      </c>
      <c r="M6" s="5" t="s">
        <v>24</v>
      </c>
      <c r="N6" t="str">
        <f>IFERROR(VLOOKUP(M:M,' Data '!$C:$D,2,FALSE),0)</f>
        <v>0</v>
      </c>
      <c r="O6" s="5" t="s">
        <v>24</v>
      </c>
      <c r="P6" t="str">
        <f>IFERROR(VLOOKUP(O:O,' Data '!$C:$D,2,FALSE),0)</f>
        <v>0</v>
      </c>
      <c r="Q6" s="5" t="s">
        <v>24</v>
      </c>
      <c r="R6" t="str">
        <f>IFERROR(VLOOKUP(Q:Q,' Data '!$C:$D,2,FALSE),0)</f>
        <v>0</v>
      </c>
      <c r="S6" s="5" t="s">
        <v>24</v>
      </c>
      <c r="T6" t="str">
        <f>IFERROR(VLOOKUP(S:S,' Data '!$C:$D,2,FALSE),0)</f>
        <v>0</v>
      </c>
      <c r="U6" s="5" t="s">
        <v>24</v>
      </c>
      <c r="V6" t="str">
        <f>IFERROR(VLOOKUP(U:U,' Data '!$C:$D,2,FALSE),0)</f>
        <v>0</v>
      </c>
      <c r="W6" s="5" t="s">
        <v>24</v>
      </c>
      <c r="X6" t="str">
        <f>IFERROR(VLOOKUP(W:W,' Data '!$C:$D,2,FALSE),0)</f>
        <v>0</v>
      </c>
      <c r="Y6" s="5" t="s">
        <v>24</v>
      </c>
      <c r="Z6" t="str">
        <f>IFERROR(VLOOKUP(Y:Y,' Data '!$C:$D,2,FALSE),0)</f>
        <v>0</v>
      </c>
      <c r="AA6" s="5" t="s">
        <v>24</v>
      </c>
      <c r="AB6" t="str">
        <f>IFERROR(VLOOKUP(AA:AA,' Data '!$C:$D,2,FALSE),0)</f>
        <v>0</v>
      </c>
      <c r="AC6" s="5" t="s">
        <v>24</v>
      </c>
      <c r="AD6" t="str">
        <f>IFERROR(VLOOKUP(AC:AC,' Data '!$C:$D,2,FALSE),0)</f>
        <v>0</v>
      </c>
      <c r="AE6" s="5" t="s">
        <v>24</v>
      </c>
      <c r="AF6" t="str">
        <f>IFERROR(VLOOKUP(AE:AE,' Data '!$C:$D,2,FALSE),0)</f>
        <v>0</v>
      </c>
      <c r="AG6" s="5" t="s">
        <v>24</v>
      </c>
      <c r="AH6" t="str">
        <f>IFERROR(VLOOKUP(AG:AG,' Data '!$C:$D,2,FALSE),0)</f>
        <v>0</v>
      </c>
      <c r="AI6" s="5" t="s">
        <v>24</v>
      </c>
      <c r="AJ6" t="str">
        <f>IFERROR(VLOOKUP(AI:AI,' Data '!$C:$D,2,FALSE),0)</f>
        <v>0</v>
      </c>
      <c r="AK6" s="5" t="s">
        <v>24</v>
      </c>
      <c r="AL6" t="str">
        <f>IFERROR(VLOOKUP(AK:AK,' Data '!$C:$D,2,FALSE),0)</f>
        <v>0</v>
      </c>
      <c r="AM6" s="5" t="s">
        <v>24</v>
      </c>
      <c r="AN6" t="str">
        <f>IFERROR(VLOOKUP(AM:AM,' Data '!$C:$D,2,FALSE),0)</f>
        <v>0</v>
      </c>
      <c r="AO6" s="5" t="s">
        <v>24</v>
      </c>
      <c r="AP6" t="str">
        <f>IFERROR(VLOOKUP(AO:AO,' Data '!$C:$D,2,FALSE),0)</f>
        <v>0</v>
      </c>
      <c r="AQ6" s="5" t="s">
        <v>24</v>
      </c>
      <c r="AR6" t="str">
        <f>IFERROR(VLOOKUP(AQ:AQ,' Data '!$C:$D,2,FALSE),0)</f>
        <v>0</v>
      </c>
    </row>
    <row r="7" spans="1:44" x14ac:dyDescent="0.35">
      <c r="A7" s="17">
        <v>4</v>
      </c>
      <c r="B7" s="7" t="s">
        <v>57</v>
      </c>
      <c r="C7" s="5" t="s">
        <v>24</v>
      </c>
      <c r="D7" t="str">
        <f>IFERROR(VLOOKUP(C:C,' Data '!$C:$D,2,FALSE),0)</f>
        <v>0</v>
      </c>
      <c r="E7" s="5" t="s">
        <v>24</v>
      </c>
      <c r="F7" t="str">
        <f>IFERROR(VLOOKUP(E:E,' Data '!$C:$D,2,FALSE),0)</f>
        <v>0</v>
      </c>
      <c r="G7" s="5" t="s">
        <v>24</v>
      </c>
      <c r="H7" t="str">
        <f>IFERROR(VLOOKUP(G:G,' Data '!$C:$D,2,FALSE),0)</f>
        <v>0</v>
      </c>
      <c r="I7" s="5" t="s">
        <v>24</v>
      </c>
      <c r="J7" t="str">
        <f>IFERROR(VLOOKUP(I:I,' Data '!$C:$D,2,FALSE),0)</f>
        <v>0</v>
      </c>
      <c r="K7" s="5" t="s">
        <v>24</v>
      </c>
      <c r="L7" t="str">
        <f>IFERROR(VLOOKUP(K:K,' Data '!$C:$D,2,FALSE),0)</f>
        <v>0</v>
      </c>
      <c r="M7" s="5" t="s">
        <v>24</v>
      </c>
      <c r="N7" t="str">
        <f>IFERROR(VLOOKUP(M:M,' Data '!$C:$D,2,FALSE),0)</f>
        <v>0</v>
      </c>
      <c r="O7" s="5" t="s">
        <v>24</v>
      </c>
      <c r="P7" t="str">
        <f>IFERROR(VLOOKUP(O:O,' Data '!$C:$D,2,FALSE),0)</f>
        <v>0</v>
      </c>
      <c r="Q7" s="5" t="s">
        <v>24</v>
      </c>
      <c r="R7" t="str">
        <f>IFERROR(VLOOKUP(Q:Q,' Data '!$C:$D,2,FALSE),0)</f>
        <v>0</v>
      </c>
      <c r="S7" s="5" t="s">
        <v>24</v>
      </c>
      <c r="T7" t="str">
        <f>IFERROR(VLOOKUP(S:S,' Data '!$C:$D,2,FALSE),0)</f>
        <v>0</v>
      </c>
      <c r="U7" s="5" t="s">
        <v>24</v>
      </c>
      <c r="V7" t="str">
        <f>IFERROR(VLOOKUP(U:U,' Data '!$C:$D,2,FALSE),0)</f>
        <v>0</v>
      </c>
      <c r="W7" s="5" t="s">
        <v>24</v>
      </c>
      <c r="X7" t="str">
        <f>IFERROR(VLOOKUP(W:W,' Data '!$C:$D,2,FALSE),0)</f>
        <v>0</v>
      </c>
      <c r="Y7" s="5" t="s">
        <v>24</v>
      </c>
      <c r="Z7" t="str">
        <f>IFERROR(VLOOKUP(Y:Y,' Data '!$C:$D,2,FALSE),0)</f>
        <v>0</v>
      </c>
      <c r="AA7" s="5" t="s">
        <v>24</v>
      </c>
      <c r="AB7" t="str">
        <f>IFERROR(VLOOKUP(AA:AA,' Data '!$C:$D,2,FALSE),0)</f>
        <v>0</v>
      </c>
      <c r="AC7" s="5" t="s">
        <v>24</v>
      </c>
      <c r="AD7" t="str">
        <f>IFERROR(VLOOKUP(AC:AC,' Data '!$C:$D,2,FALSE),0)</f>
        <v>0</v>
      </c>
      <c r="AE7" s="5" t="s">
        <v>24</v>
      </c>
      <c r="AF7" t="str">
        <f>IFERROR(VLOOKUP(AE:AE,' Data '!$C:$D,2,FALSE),0)</f>
        <v>0</v>
      </c>
      <c r="AG7" s="5" t="s">
        <v>24</v>
      </c>
      <c r="AH7" t="str">
        <f>IFERROR(VLOOKUP(AG:AG,' Data '!$C:$D,2,FALSE),0)</f>
        <v>0</v>
      </c>
      <c r="AI7" s="5" t="s">
        <v>24</v>
      </c>
      <c r="AJ7" t="str">
        <f>IFERROR(VLOOKUP(AI:AI,' Data '!$C:$D,2,FALSE),0)</f>
        <v>0</v>
      </c>
      <c r="AK7" s="5" t="s">
        <v>24</v>
      </c>
      <c r="AL7" t="str">
        <f>IFERROR(VLOOKUP(AK:AK,' Data '!$C:$D,2,FALSE),0)</f>
        <v>0</v>
      </c>
      <c r="AM7" s="5" t="s">
        <v>24</v>
      </c>
      <c r="AN7" t="str">
        <f>IFERROR(VLOOKUP(AM:AM,' Data '!$C:$D,2,FALSE),0)</f>
        <v>0</v>
      </c>
      <c r="AO7" s="5" t="s">
        <v>24</v>
      </c>
      <c r="AP7" t="str">
        <f>IFERROR(VLOOKUP(AO:AO,' Data '!$C:$D,2,FALSE),0)</f>
        <v>0</v>
      </c>
      <c r="AQ7" s="5" t="s">
        <v>24</v>
      </c>
      <c r="AR7" t="str">
        <f>IFERROR(VLOOKUP(AQ:AQ,' Data '!$C:$D,2,FALSE),0)</f>
        <v>0</v>
      </c>
    </row>
    <row r="8" spans="1:44" x14ac:dyDescent="0.35">
      <c r="A8" s="17">
        <v>5</v>
      </c>
      <c r="B8" s="7" t="s">
        <v>58</v>
      </c>
      <c r="C8" s="5" t="s">
        <v>24</v>
      </c>
      <c r="D8" t="str">
        <f>IFERROR(VLOOKUP(C:C,' Data '!$C:$D,2,FALSE),0)</f>
        <v>0</v>
      </c>
      <c r="E8" s="5" t="s">
        <v>24</v>
      </c>
      <c r="F8" t="str">
        <f>IFERROR(VLOOKUP(E:E,' Data '!$C:$D,2,FALSE),0)</f>
        <v>0</v>
      </c>
      <c r="G8" s="5" t="s">
        <v>24</v>
      </c>
      <c r="H8" t="str">
        <f>IFERROR(VLOOKUP(G:G,' Data '!$C:$D,2,FALSE),0)</f>
        <v>0</v>
      </c>
      <c r="I8" s="5" t="s">
        <v>24</v>
      </c>
      <c r="J8" t="str">
        <f>IFERROR(VLOOKUP(I:I,' Data '!$C:$D,2,FALSE),0)</f>
        <v>0</v>
      </c>
      <c r="K8" s="5" t="s">
        <v>24</v>
      </c>
      <c r="L8" t="str">
        <f>IFERROR(VLOOKUP(K:K,' Data '!$C:$D,2,FALSE),0)</f>
        <v>0</v>
      </c>
      <c r="M8" s="5" t="s">
        <v>24</v>
      </c>
      <c r="N8" t="str">
        <f>IFERROR(VLOOKUP(M:M,' Data '!$C:$D,2,FALSE),0)</f>
        <v>0</v>
      </c>
      <c r="O8" s="5" t="s">
        <v>24</v>
      </c>
      <c r="P8" t="str">
        <f>IFERROR(VLOOKUP(O:O,' Data '!$C:$D,2,FALSE),0)</f>
        <v>0</v>
      </c>
      <c r="Q8" s="5" t="s">
        <v>24</v>
      </c>
      <c r="R8" t="str">
        <f>IFERROR(VLOOKUP(Q:Q,' Data '!$C:$D,2,FALSE),0)</f>
        <v>0</v>
      </c>
      <c r="S8" s="5" t="s">
        <v>24</v>
      </c>
      <c r="T8" t="str">
        <f>IFERROR(VLOOKUP(S:S,' Data '!$C:$D,2,FALSE),0)</f>
        <v>0</v>
      </c>
      <c r="U8" s="5" t="s">
        <v>24</v>
      </c>
      <c r="V8" t="str">
        <f>IFERROR(VLOOKUP(U:U,' Data '!$C:$D,2,FALSE),0)</f>
        <v>0</v>
      </c>
      <c r="W8" s="5" t="s">
        <v>24</v>
      </c>
      <c r="X8" t="str">
        <f>IFERROR(VLOOKUP(W:W,' Data '!$C:$D,2,FALSE),0)</f>
        <v>0</v>
      </c>
      <c r="Y8" s="5" t="s">
        <v>24</v>
      </c>
      <c r="Z8" t="str">
        <f>IFERROR(VLOOKUP(Y:Y,' Data '!$C:$D,2,FALSE),0)</f>
        <v>0</v>
      </c>
      <c r="AA8" s="5" t="s">
        <v>24</v>
      </c>
      <c r="AB8" t="str">
        <f>IFERROR(VLOOKUP(AA:AA,' Data '!$C:$D,2,FALSE),0)</f>
        <v>0</v>
      </c>
      <c r="AC8" s="5" t="s">
        <v>24</v>
      </c>
      <c r="AD8" t="str">
        <f>IFERROR(VLOOKUP(AC:AC,' Data '!$C:$D,2,FALSE),0)</f>
        <v>0</v>
      </c>
      <c r="AE8" s="5" t="s">
        <v>24</v>
      </c>
      <c r="AF8" t="str">
        <f>IFERROR(VLOOKUP(AE:AE,' Data '!$C:$D,2,FALSE),0)</f>
        <v>0</v>
      </c>
      <c r="AG8" s="5" t="s">
        <v>24</v>
      </c>
      <c r="AH8" t="str">
        <f>IFERROR(VLOOKUP(AG:AG,' Data '!$C:$D,2,FALSE),0)</f>
        <v>0</v>
      </c>
      <c r="AI8" s="5" t="s">
        <v>24</v>
      </c>
      <c r="AJ8" t="str">
        <f>IFERROR(VLOOKUP(AI:AI,' Data '!$C:$D,2,FALSE),0)</f>
        <v>0</v>
      </c>
      <c r="AK8" s="5" t="s">
        <v>24</v>
      </c>
      <c r="AL8" t="str">
        <f>IFERROR(VLOOKUP(AK:AK,' Data '!$C:$D,2,FALSE),0)</f>
        <v>0</v>
      </c>
      <c r="AM8" s="5" t="s">
        <v>24</v>
      </c>
      <c r="AN8" t="str">
        <f>IFERROR(VLOOKUP(AM:AM,' Data '!$C:$D,2,FALSE),0)</f>
        <v>0</v>
      </c>
      <c r="AO8" s="5" t="s">
        <v>24</v>
      </c>
      <c r="AP8" t="str">
        <f>IFERROR(VLOOKUP(AO:AO,' Data '!$C:$D,2,FALSE),0)</f>
        <v>0</v>
      </c>
      <c r="AQ8" s="5" t="s">
        <v>24</v>
      </c>
      <c r="AR8" t="str">
        <f>IFERROR(VLOOKUP(AQ:AQ,' Data '!$C:$D,2,FALSE),0)</f>
        <v>0</v>
      </c>
    </row>
    <row r="9" spans="1:44" x14ac:dyDescent="0.35">
      <c r="A9" s="17">
        <v>6</v>
      </c>
      <c r="B9" s="7" t="s">
        <v>59</v>
      </c>
      <c r="C9" s="5" t="s">
        <v>24</v>
      </c>
      <c r="D9" t="str">
        <f>IFERROR(VLOOKUP(C:C,' Data '!$C:$D,2,FALSE),0)</f>
        <v>0</v>
      </c>
      <c r="E9" s="5" t="s">
        <v>24</v>
      </c>
      <c r="F9" t="str">
        <f>IFERROR(VLOOKUP(E:E,' Data '!$C:$D,2,FALSE),0)</f>
        <v>0</v>
      </c>
      <c r="G9" s="5" t="s">
        <v>24</v>
      </c>
      <c r="H9" t="str">
        <f>IFERROR(VLOOKUP(G:G,' Data '!$C:$D,2,FALSE),0)</f>
        <v>0</v>
      </c>
      <c r="I9" s="5" t="s">
        <v>24</v>
      </c>
      <c r="J9" t="str">
        <f>IFERROR(VLOOKUP(I:I,' Data '!$C:$D,2,FALSE),0)</f>
        <v>0</v>
      </c>
      <c r="K9" s="5" t="s">
        <v>24</v>
      </c>
      <c r="L9" t="str">
        <f>IFERROR(VLOOKUP(K:K,' Data '!$C:$D,2,FALSE),0)</f>
        <v>0</v>
      </c>
      <c r="M9" s="5" t="s">
        <v>24</v>
      </c>
      <c r="N9" t="str">
        <f>IFERROR(VLOOKUP(M:M,' Data '!$C:$D,2,FALSE),0)</f>
        <v>0</v>
      </c>
      <c r="O9" s="5" t="s">
        <v>24</v>
      </c>
      <c r="P9" t="str">
        <f>IFERROR(VLOOKUP(O:O,' Data '!$C:$D,2,FALSE),0)</f>
        <v>0</v>
      </c>
      <c r="Q9" s="5" t="s">
        <v>24</v>
      </c>
      <c r="R9" t="str">
        <f>IFERROR(VLOOKUP(Q:Q,' Data '!$C:$D,2,FALSE),0)</f>
        <v>0</v>
      </c>
      <c r="S9" s="5" t="s">
        <v>24</v>
      </c>
      <c r="T9" t="str">
        <f>IFERROR(VLOOKUP(S:S,' Data '!$C:$D,2,FALSE),0)</f>
        <v>0</v>
      </c>
      <c r="U9" s="5" t="s">
        <v>24</v>
      </c>
      <c r="V9" t="str">
        <f>IFERROR(VLOOKUP(U:U,' Data '!$C:$D,2,FALSE),0)</f>
        <v>0</v>
      </c>
      <c r="W9" s="5" t="s">
        <v>24</v>
      </c>
      <c r="X9" t="str">
        <f>IFERROR(VLOOKUP(W:W,' Data '!$C:$D,2,FALSE),0)</f>
        <v>0</v>
      </c>
      <c r="Y9" s="5" t="s">
        <v>24</v>
      </c>
      <c r="Z9" t="str">
        <f>IFERROR(VLOOKUP(Y:Y,' Data '!$C:$D,2,FALSE),0)</f>
        <v>0</v>
      </c>
      <c r="AA9" s="5" t="s">
        <v>24</v>
      </c>
      <c r="AB9" t="str">
        <f>IFERROR(VLOOKUP(AA:AA,' Data '!$C:$D,2,FALSE),0)</f>
        <v>0</v>
      </c>
      <c r="AC9" s="5" t="s">
        <v>24</v>
      </c>
      <c r="AD9" t="str">
        <f>IFERROR(VLOOKUP(AC:AC,' Data '!$C:$D,2,FALSE),0)</f>
        <v>0</v>
      </c>
      <c r="AE9" s="5" t="s">
        <v>24</v>
      </c>
      <c r="AF9" t="str">
        <f>IFERROR(VLOOKUP(AE:AE,' Data '!$C:$D,2,FALSE),0)</f>
        <v>0</v>
      </c>
      <c r="AG9" s="5" t="s">
        <v>24</v>
      </c>
      <c r="AH9" t="str">
        <f>IFERROR(VLOOKUP(AG:AG,' Data '!$C:$D,2,FALSE),0)</f>
        <v>0</v>
      </c>
      <c r="AI9" s="5" t="s">
        <v>24</v>
      </c>
      <c r="AJ9" t="str">
        <f>IFERROR(VLOOKUP(AI:AI,' Data '!$C:$D,2,FALSE),0)</f>
        <v>0</v>
      </c>
      <c r="AK9" s="5" t="s">
        <v>24</v>
      </c>
      <c r="AL9" t="str">
        <f>IFERROR(VLOOKUP(AK:AK,' Data '!$C:$D,2,FALSE),0)</f>
        <v>0</v>
      </c>
      <c r="AM9" s="5" t="s">
        <v>24</v>
      </c>
      <c r="AN9" t="str">
        <f>IFERROR(VLOOKUP(AM:AM,' Data '!$C:$D,2,FALSE),0)</f>
        <v>0</v>
      </c>
      <c r="AO9" s="5" t="s">
        <v>24</v>
      </c>
      <c r="AP9" t="str">
        <f>IFERROR(VLOOKUP(AO:AO,' Data '!$C:$D,2,FALSE),0)</f>
        <v>0</v>
      </c>
      <c r="AQ9" s="5" t="s">
        <v>24</v>
      </c>
      <c r="AR9" t="str">
        <f>IFERROR(VLOOKUP(AQ:AQ,' Data '!$C:$D,2,FALSE),0)</f>
        <v>0</v>
      </c>
    </row>
    <row r="10" spans="1:44" x14ac:dyDescent="0.35">
      <c r="A10" s="17">
        <v>7</v>
      </c>
      <c r="B10" s="7" t="s">
        <v>60</v>
      </c>
      <c r="C10" s="5" t="s">
        <v>24</v>
      </c>
      <c r="D10" t="str">
        <f>IFERROR(VLOOKUP(C:C,' Data '!$C:$D,2,FALSE),0)</f>
        <v>0</v>
      </c>
      <c r="E10" s="5" t="s">
        <v>24</v>
      </c>
      <c r="F10" t="str">
        <f>IFERROR(VLOOKUP(E:E,' Data '!$C:$D,2,FALSE),0)</f>
        <v>0</v>
      </c>
      <c r="G10" s="5" t="s">
        <v>24</v>
      </c>
      <c r="H10" t="str">
        <f>IFERROR(VLOOKUP(G:G,' Data '!$C:$D,2,FALSE),0)</f>
        <v>0</v>
      </c>
      <c r="I10" s="5" t="s">
        <v>24</v>
      </c>
      <c r="J10" t="str">
        <f>IFERROR(VLOOKUP(I:I,' Data '!$C:$D,2,FALSE),0)</f>
        <v>0</v>
      </c>
      <c r="K10" s="5" t="s">
        <v>24</v>
      </c>
      <c r="L10" t="str">
        <f>IFERROR(VLOOKUP(K:K,' Data '!$C:$D,2,FALSE),0)</f>
        <v>0</v>
      </c>
      <c r="M10" s="5" t="s">
        <v>24</v>
      </c>
      <c r="N10" t="str">
        <f>IFERROR(VLOOKUP(M:M,' Data '!$C:$D,2,FALSE),0)</f>
        <v>0</v>
      </c>
      <c r="O10" s="5" t="s">
        <v>24</v>
      </c>
      <c r="P10" t="str">
        <f>IFERROR(VLOOKUP(O:O,' Data '!$C:$D,2,FALSE),0)</f>
        <v>0</v>
      </c>
      <c r="Q10" s="5" t="s">
        <v>24</v>
      </c>
      <c r="R10" t="str">
        <f>IFERROR(VLOOKUP(Q:Q,' Data '!$C:$D,2,FALSE),0)</f>
        <v>0</v>
      </c>
      <c r="S10" s="5" t="s">
        <v>24</v>
      </c>
      <c r="T10" t="str">
        <f>IFERROR(VLOOKUP(S:S,' Data '!$C:$D,2,FALSE),0)</f>
        <v>0</v>
      </c>
      <c r="U10" s="5" t="s">
        <v>24</v>
      </c>
      <c r="V10" t="str">
        <f>IFERROR(VLOOKUP(U:U,' Data '!$C:$D,2,FALSE),0)</f>
        <v>0</v>
      </c>
      <c r="W10" s="5" t="s">
        <v>24</v>
      </c>
      <c r="X10" t="str">
        <f>IFERROR(VLOOKUP(W:W,' Data '!$C:$D,2,FALSE),0)</f>
        <v>0</v>
      </c>
      <c r="Y10" s="5" t="s">
        <v>24</v>
      </c>
      <c r="Z10" t="str">
        <f>IFERROR(VLOOKUP(Y:Y,' Data '!$C:$D,2,FALSE),0)</f>
        <v>0</v>
      </c>
      <c r="AA10" s="5" t="s">
        <v>24</v>
      </c>
      <c r="AB10" t="str">
        <f>IFERROR(VLOOKUP(AA:AA,' Data '!$C:$D,2,FALSE),0)</f>
        <v>0</v>
      </c>
      <c r="AC10" s="5" t="s">
        <v>24</v>
      </c>
      <c r="AD10" t="str">
        <f>IFERROR(VLOOKUP(AC:AC,' Data '!$C:$D,2,FALSE),0)</f>
        <v>0</v>
      </c>
      <c r="AE10" s="5" t="s">
        <v>24</v>
      </c>
      <c r="AF10" t="str">
        <f>IFERROR(VLOOKUP(AE:AE,' Data '!$C:$D,2,FALSE),0)</f>
        <v>0</v>
      </c>
      <c r="AG10" s="5" t="s">
        <v>24</v>
      </c>
      <c r="AH10" t="str">
        <f>IFERROR(VLOOKUP(AG:AG,' Data '!$C:$D,2,FALSE),0)</f>
        <v>0</v>
      </c>
      <c r="AI10" s="5" t="s">
        <v>24</v>
      </c>
      <c r="AJ10" t="str">
        <f>IFERROR(VLOOKUP(AI:AI,' Data '!$C:$D,2,FALSE),0)</f>
        <v>0</v>
      </c>
      <c r="AK10" s="5" t="s">
        <v>24</v>
      </c>
      <c r="AL10" t="str">
        <f>IFERROR(VLOOKUP(AK:AK,' Data '!$C:$D,2,FALSE),0)</f>
        <v>0</v>
      </c>
      <c r="AM10" s="5" t="s">
        <v>24</v>
      </c>
      <c r="AN10" t="str">
        <f>IFERROR(VLOOKUP(AM:AM,' Data '!$C:$D,2,FALSE),0)</f>
        <v>0</v>
      </c>
      <c r="AO10" s="5" t="s">
        <v>24</v>
      </c>
      <c r="AP10" t="str">
        <f>IFERROR(VLOOKUP(AO:AO,' Data '!$C:$D,2,FALSE),0)</f>
        <v>0</v>
      </c>
      <c r="AQ10" s="5" t="s">
        <v>24</v>
      </c>
      <c r="AR10" t="str">
        <f>IFERROR(VLOOKUP(AQ:AQ,' Data '!$C:$D,2,FALSE),0)</f>
        <v>0</v>
      </c>
    </row>
    <row r="11" spans="1:44" x14ac:dyDescent="0.35">
      <c r="A11" s="17">
        <v>8</v>
      </c>
      <c r="B11" s="7" t="s">
        <v>61</v>
      </c>
      <c r="C11" s="5" t="s">
        <v>24</v>
      </c>
      <c r="D11" t="str">
        <f>IFERROR(VLOOKUP(C:C,' Data '!$C:$D,2,FALSE),0)</f>
        <v>0</v>
      </c>
      <c r="E11" s="5" t="s">
        <v>24</v>
      </c>
      <c r="F11" t="str">
        <f>IFERROR(VLOOKUP(E:E,' Data '!$C:$D,2,FALSE),0)</f>
        <v>0</v>
      </c>
      <c r="G11" s="5" t="s">
        <v>24</v>
      </c>
      <c r="H11" t="str">
        <f>IFERROR(VLOOKUP(G:G,' Data '!$C:$D,2,FALSE),0)</f>
        <v>0</v>
      </c>
      <c r="I11" s="5" t="s">
        <v>24</v>
      </c>
      <c r="J11" t="str">
        <f>IFERROR(VLOOKUP(I:I,' Data '!$C:$D,2,FALSE),0)</f>
        <v>0</v>
      </c>
      <c r="K11" s="5" t="s">
        <v>24</v>
      </c>
      <c r="L11" t="str">
        <f>IFERROR(VLOOKUP(K:K,' Data '!$C:$D,2,FALSE),0)</f>
        <v>0</v>
      </c>
      <c r="M11" s="5" t="s">
        <v>24</v>
      </c>
      <c r="N11" t="str">
        <f>IFERROR(VLOOKUP(M:M,' Data '!$C:$D,2,FALSE),0)</f>
        <v>0</v>
      </c>
      <c r="O11" s="5" t="s">
        <v>24</v>
      </c>
      <c r="P11" t="str">
        <f>IFERROR(VLOOKUP(O:O,' Data '!$C:$D,2,FALSE),0)</f>
        <v>0</v>
      </c>
      <c r="Q11" s="5" t="s">
        <v>24</v>
      </c>
      <c r="R11" t="str">
        <f>IFERROR(VLOOKUP(Q:Q,' Data '!$C:$D,2,FALSE),0)</f>
        <v>0</v>
      </c>
      <c r="S11" s="5" t="s">
        <v>24</v>
      </c>
      <c r="T11" t="str">
        <f>IFERROR(VLOOKUP(S:S,' Data '!$C:$D,2,FALSE),0)</f>
        <v>0</v>
      </c>
      <c r="U11" s="5" t="s">
        <v>24</v>
      </c>
      <c r="V11" t="str">
        <f>IFERROR(VLOOKUP(U:U,' Data '!$C:$D,2,FALSE),0)</f>
        <v>0</v>
      </c>
      <c r="W11" s="5" t="s">
        <v>24</v>
      </c>
      <c r="X11" t="str">
        <f>IFERROR(VLOOKUP(W:W,' Data '!$C:$D,2,FALSE),0)</f>
        <v>0</v>
      </c>
      <c r="Y11" s="5" t="s">
        <v>24</v>
      </c>
      <c r="Z11" t="str">
        <f>IFERROR(VLOOKUP(Y:Y,' Data '!$C:$D,2,FALSE),0)</f>
        <v>0</v>
      </c>
      <c r="AA11" s="5" t="s">
        <v>24</v>
      </c>
      <c r="AB11" t="str">
        <f>IFERROR(VLOOKUP(AA:AA,' Data '!$C:$D,2,FALSE),0)</f>
        <v>0</v>
      </c>
      <c r="AC11" s="5" t="s">
        <v>24</v>
      </c>
      <c r="AD11" t="str">
        <f>IFERROR(VLOOKUP(AC:AC,' Data '!$C:$D,2,FALSE),0)</f>
        <v>0</v>
      </c>
      <c r="AE11" s="5" t="s">
        <v>24</v>
      </c>
      <c r="AF11" t="str">
        <f>IFERROR(VLOOKUP(AE:AE,' Data '!$C:$D,2,FALSE),0)</f>
        <v>0</v>
      </c>
      <c r="AG11" s="5" t="s">
        <v>24</v>
      </c>
      <c r="AH11" t="str">
        <f>IFERROR(VLOOKUP(AG:AG,' Data '!$C:$D,2,FALSE),0)</f>
        <v>0</v>
      </c>
      <c r="AI11" s="5" t="s">
        <v>24</v>
      </c>
      <c r="AJ11" t="str">
        <f>IFERROR(VLOOKUP(AI:AI,' Data '!$C:$D,2,FALSE),0)</f>
        <v>0</v>
      </c>
      <c r="AK11" s="5" t="s">
        <v>24</v>
      </c>
      <c r="AL11" t="str">
        <f>IFERROR(VLOOKUP(AK:AK,' Data '!$C:$D,2,FALSE),0)</f>
        <v>0</v>
      </c>
      <c r="AM11" s="5" t="s">
        <v>24</v>
      </c>
      <c r="AN11" t="str">
        <f>IFERROR(VLOOKUP(AM:AM,' Data '!$C:$D,2,FALSE),0)</f>
        <v>0</v>
      </c>
      <c r="AO11" s="5" t="s">
        <v>24</v>
      </c>
      <c r="AP11" t="str">
        <f>IFERROR(VLOOKUP(AO:AO,' Data '!$C:$D,2,FALSE),0)</f>
        <v>0</v>
      </c>
      <c r="AQ11" s="5" t="s">
        <v>24</v>
      </c>
      <c r="AR11" t="str">
        <f>IFERROR(VLOOKUP(AQ:AQ,' Data '!$C:$D,2,FALSE),0)</f>
        <v>0</v>
      </c>
    </row>
    <row r="12" spans="1:44" x14ac:dyDescent="0.35">
      <c r="A12" s="17">
        <v>9</v>
      </c>
      <c r="B12" s="7" t="s">
        <v>62</v>
      </c>
      <c r="C12" s="5" t="s">
        <v>24</v>
      </c>
      <c r="D12" t="str">
        <f>IFERROR(VLOOKUP(C:C,' Data '!$C:$D,2,FALSE),0)</f>
        <v>0</v>
      </c>
      <c r="E12" s="5" t="s">
        <v>24</v>
      </c>
      <c r="F12" t="str">
        <f>IFERROR(VLOOKUP(E:E,' Data '!$C:$D,2,FALSE),0)</f>
        <v>0</v>
      </c>
      <c r="G12" s="5" t="s">
        <v>24</v>
      </c>
      <c r="H12" t="str">
        <f>IFERROR(VLOOKUP(G:G,' Data '!$C:$D,2,FALSE),0)</f>
        <v>0</v>
      </c>
      <c r="I12" s="5" t="s">
        <v>24</v>
      </c>
      <c r="J12" t="str">
        <f>IFERROR(VLOOKUP(I:I,' Data '!$C:$D,2,FALSE),0)</f>
        <v>0</v>
      </c>
      <c r="K12" s="5" t="s">
        <v>24</v>
      </c>
      <c r="L12" t="str">
        <f>IFERROR(VLOOKUP(K:K,' Data '!$C:$D,2,FALSE),0)</f>
        <v>0</v>
      </c>
      <c r="M12" s="5" t="s">
        <v>24</v>
      </c>
      <c r="N12" t="str">
        <f>IFERROR(VLOOKUP(M:M,' Data '!$C:$D,2,FALSE),0)</f>
        <v>0</v>
      </c>
      <c r="O12" s="5" t="s">
        <v>24</v>
      </c>
      <c r="P12" t="str">
        <f>IFERROR(VLOOKUP(O:O,' Data '!$C:$D,2,FALSE),0)</f>
        <v>0</v>
      </c>
      <c r="Q12" s="5" t="s">
        <v>24</v>
      </c>
      <c r="R12" t="str">
        <f>IFERROR(VLOOKUP(Q:Q,' Data '!$C:$D,2,FALSE),0)</f>
        <v>0</v>
      </c>
      <c r="S12" s="5" t="s">
        <v>24</v>
      </c>
      <c r="T12" t="str">
        <f>IFERROR(VLOOKUP(S:S,' Data '!$C:$D,2,FALSE),0)</f>
        <v>0</v>
      </c>
      <c r="U12" s="5" t="s">
        <v>24</v>
      </c>
      <c r="V12" t="str">
        <f>IFERROR(VLOOKUP(U:U,' Data '!$C:$D,2,FALSE),0)</f>
        <v>0</v>
      </c>
      <c r="W12" s="5" t="s">
        <v>24</v>
      </c>
      <c r="X12" t="str">
        <f>IFERROR(VLOOKUP(W:W,' Data '!$C:$D,2,FALSE),0)</f>
        <v>0</v>
      </c>
      <c r="Y12" s="5" t="s">
        <v>24</v>
      </c>
      <c r="Z12" t="str">
        <f>IFERROR(VLOOKUP(Y:Y,' Data '!$C:$D,2,FALSE),0)</f>
        <v>0</v>
      </c>
      <c r="AA12" s="5" t="s">
        <v>24</v>
      </c>
      <c r="AB12" t="str">
        <f>IFERROR(VLOOKUP(AA:AA,' Data '!$C:$D,2,FALSE),0)</f>
        <v>0</v>
      </c>
      <c r="AC12" s="5" t="s">
        <v>24</v>
      </c>
      <c r="AD12" t="str">
        <f>IFERROR(VLOOKUP(AC:AC,' Data '!$C:$D,2,FALSE),0)</f>
        <v>0</v>
      </c>
      <c r="AE12" s="5" t="s">
        <v>24</v>
      </c>
      <c r="AF12" t="str">
        <f>IFERROR(VLOOKUP(AE:AE,' Data '!$C:$D,2,FALSE),0)</f>
        <v>0</v>
      </c>
      <c r="AG12" s="5" t="s">
        <v>24</v>
      </c>
      <c r="AH12" t="str">
        <f>IFERROR(VLOOKUP(AG:AG,' Data '!$C:$D,2,FALSE),0)</f>
        <v>0</v>
      </c>
      <c r="AI12" s="5" t="s">
        <v>24</v>
      </c>
      <c r="AJ12" t="str">
        <f>IFERROR(VLOOKUP(AI:AI,' Data '!$C:$D,2,FALSE),0)</f>
        <v>0</v>
      </c>
      <c r="AK12" s="5" t="s">
        <v>24</v>
      </c>
      <c r="AL12" t="str">
        <f>IFERROR(VLOOKUP(AK:AK,' Data '!$C:$D,2,FALSE),0)</f>
        <v>0</v>
      </c>
      <c r="AM12" s="5" t="s">
        <v>24</v>
      </c>
      <c r="AN12" t="str">
        <f>IFERROR(VLOOKUP(AM:AM,' Data '!$C:$D,2,FALSE),0)</f>
        <v>0</v>
      </c>
      <c r="AO12" s="5" t="s">
        <v>24</v>
      </c>
      <c r="AP12" t="str">
        <f>IFERROR(VLOOKUP(AO:AO,' Data '!$C:$D,2,FALSE),0)</f>
        <v>0</v>
      </c>
      <c r="AQ12" s="5" t="s">
        <v>24</v>
      </c>
      <c r="AR12" t="str">
        <f>IFERROR(VLOOKUP(AQ:AQ,' Data '!$C:$D,2,FALSE),0)</f>
        <v>0</v>
      </c>
    </row>
    <row r="13" spans="1:44" x14ac:dyDescent="0.35">
      <c r="A13" s="17">
        <v>10</v>
      </c>
      <c r="B13" s="3" t="s">
        <v>63</v>
      </c>
      <c r="C13" s="5" t="s">
        <v>24</v>
      </c>
      <c r="D13" t="str">
        <f>IFERROR(VLOOKUP(C:C,' Data '!$C:$D,2,FALSE),0)</f>
        <v>0</v>
      </c>
      <c r="E13" s="5" t="s">
        <v>24</v>
      </c>
      <c r="F13" t="str">
        <f>IFERROR(VLOOKUP(E:E,' Data '!$C:$D,2,FALSE),0)</f>
        <v>0</v>
      </c>
      <c r="G13" s="5" t="s">
        <v>24</v>
      </c>
      <c r="H13" t="str">
        <f>IFERROR(VLOOKUP(G:G,' Data '!$C:$D,2,FALSE),0)</f>
        <v>0</v>
      </c>
      <c r="I13" s="5" t="s">
        <v>24</v>
      </c>
      <c r="J13" t="str">
        <f>IFERROR(VLOOKUP(I:I,' Data '!$C:$D,2,FALSE),0)</f>
        <v>0</v>
      </c>
      <c r="K13" s="5" t="s">
        <v>24</v>
      </c>
      <c r="L13" t="str">
        <f>IFERROR(VLOOKUP(K:K,' Data '!$C:$D,2,FALSE),0)</f>
        <v>0</v>
      </c>
      <c r="M13" s="5" t="s">
        <v>24</v>
      </c>
      <c r="N13" t="str">
        <f>IFERROR(VLOOKUP(M:M,' Data '!$C:$D,2,FALSE),0)</f>
        <v>0</v>
      </c>
      <c r="O13" s="5" t="s">
        <v>24</v>
      </c>
      <c r="P13" t="str">
        <f>IFERROR(VLOOKUP(O:O,' Data '!$C:$D,2,FALSE),0)</f>
        <v>0</v>
      </c>
      <c r="Q13" s="5" t="s">
        <v>24</v>
      </c>
      <c r="R13" t="str">
        <f>IFERROR(VLOOKUP(Q:Q,' Data '!$C:$D,2,FALSE),0)</f>
        <v>0</v>
      </c>
      <c r="S13" s="5" t="s">
        <v>24</v>
      </c>
      <c r="T13" t="str">
        <f>IFERROR(VLOOKUP(S:S,' Data '!$C:$D,2,FALSE),0)</f>
        <v>0</v>
      </c>
      <c r="U13" s="5" t="s">
        <v>24</v>
      </c>
      <c r="V13" t="str">
        <f>IFERROR(VLOOKUP(U:U,' Data '!$C:$D,2,FALSE),0)</f>
        <v>0</v>
      </c>
      <c r="W13" s="5" t="s">
        <v>24</v>
      </c>
      <c r="X13" t="str">
        <f>IFERROR(VLOOKUP(W:W,' Data '!$C:$D,2,FALSE),0)</f>
        <v>0</v>
      </c>
      <c r="Y13" s="5" t="s">
        <v>24</v>
      </c>
      <c r="Z13" t="str">
        <f>IFERROR(VLOOKUP(Y:Y,' Data '!$C:$D,2,FALSE),0)</f>
        <v>0</v>
      </c>
      <c r="AA13" s="5" t="s">
        <v>24</v>
      </c>
      <c r="AB13" t="str">
        <f>IFERROR(VLOOKUP(AA:AA,' Data '!$C:$D,2,FALSE),0)</f>
        <v>0</v>
      </c>
      <c r="AC13" s="5" t="s">
        <v>24</v>
      </c>
      <c r="AD13" t="str">
        <f>IFERROR(VLOOKUP(AC:AC,' Data '!$C:$D,2,FALSE),0)</f>
        <v>0</v>
      </c>
      <c r="AE13" s="5" t="s">
        <v>24</v>
      </c>
      <c r="AF13" t="str">
        <f>IFERROR(VLOOKUP(AE:AE,' Data '!$C:$D,2,FALSE),0)</f>
        <v>0</v>
      </c>
      <c r="AG13" s="5" t="s">
        <v>24</v>
      </c>
      <c r="AH13" t="str">
        <f>IFERROR(VLOOKUP(AG:AG,' Data '!$C:$D,2,FALSE),0)</f>
        <v>0</v>
      </c>
      <c r="AI13" s="5" t="s">
        <v>24</v>
      </c>
      <c r="AJ13" t="str">
        <f>IFERROR(VLOOKUP(AI:AI,' Data '!$C:$D,2,FALSE),0)</f>
        <v>0</v>
      </c>
      <c r="AK13" s="5" t="s">
        <v>24</v>
      </c>
      <c r="AL13" t="str">
        <f>IFERROR(VLOOKUP(AK:AK,' Data '!$C:$D,2,FALSE),0)</f>
        <v>0</v>
      </c>
      <c r="AM13" s="5" t="s">
        <v>24</v>
      </c>
      <c r="AN13" t="str">
        <f>IFERROR(VLOOKUP(AM:AM,' Data '!$C:$D,2,FALSE),0)</f>
        <v>0</v>
      </c>
      <c r="AO13" s="5" t="s">
        <v>24</v>
      </c>
      <c r="AP13" t="str">
        <f>IFERROR(VLOOKUP(AO:AO,' Data '!$C:$D,2,FALSE),0)</f>
        <v>0</v>
      </c>
      <c r="AQ13" s="5" t="s">
        <v>24</v>
      </c>
      <c r="AR13" t="str">
        <f>IFERROR(VLOOKUP(AQ:AQ,' Data '!$C:$D,2,FALSE),0)</f>
        <v>0</v>
      </c>
    </row>
    <row r="46" spans="2:2" x14ac:dyDescent="0.35">
      <c r="B46" s="4" t="s">
        <v>64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0C9CA5B-F9C8-4D82-A772-9A37EBABF019}">
          <x14:formula1>
            <xm:f>' Data '!$C$3:$C$13</xm:f>
          </x14:formula1>
          <xm:sqref>AC4:AC13 S4:S13 AO4:AO13 AG4:AG13 C4:C13 E4:E13 G4:G13 I4:I13 K4:K13 M4:M13 O4:O13 AI4:AI13 AK4:AK13 U4:U13 W4:W13 Y4:Y13 AA4:AA13 AE4:AE13 Q4:Q13 AM4:AM13 AQ4:AQ13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2C60F-81D8-42BE-8FB0-FB48AEF9D651}">
  <dimension ref="A1:K25"/>
  <sheetViews>
    <sheetView zoomScale="115" zoomScaleNormal="115" workbookViewId="0">
      <selection activeCell="A21" sqref="A21"/>
    </sheetView>
  </sheetViews>
  <sheetFormatPr defaultRowHeight="14.5" x14ac:dyDescent="0.35"/>
  <cols>
    <col min="1" max="1" width="24.54296875" bestFit="1" customWidth="1"/>
    <col min="2" max="2" width="14.26953125" bestFit="1" customWidth="1"/>
    <col min="3" max="3" width="14.453125" bestFit="1" customWidth="1"/>
    <col min="4" max="4" width="18.54296875" hidden="1" customWidth="1"/>
    <col min="5" max="5" width="66" hidden="1" customWidth="1"/>
    <col min="6" max="6" width="10.1796875" bestFit="1" customWidth="1"/>
    <col min="7" max="7" width="8" hidden="1" customWidth="1"/>
    <col min="8" max="8" width="10.1796875" bestFit="1" customWidth="1"/>
    <col min="9" max="9" width="7.1796875" hidden="1" customWidth="1"/>
    <col min="10" max="10" width="10.1796875" bestFit="1" customWidth="1"/>
    <col min="11" max="11" width="15.1796875" bestFit="1" customWidth="1"/>
  </cols>
  <sheetData>
    <row r="1" spans="1:11" x14ac:dyDescent="0.35">
      <c r="A1" s="12" t="s">
        <v>65</v>
      </c>
      <c r="B1" s="12"/>
      <c r="C1" s="12"/>
      <c r="D1" s="12"/>
      <c r="E1" s="12" t="s">
        <v>66</v>
      </c>
      <c r="F1" s="12"/>
      <c r="G1" s="12" t="s">
        <v>67</v>
      </c>
      <c r="H1" s="12"/>
      <c r="I1" s="12" t="s">
        <v>67</v>
      </c>
      <c r="J1" s="12"/>
      <c r="K1" s="12" t="s">
        <v>67</v>
      </c>
    </row>
    <row r="2" spans="1:11" s="2" customFormat="1" ht="24.75" customHeight="1" x14ac:dyDescent="0.35">
      <c r="A2" s="14" t="s">
        <v>67</v>
      </c>
      <c r="B2" s="14" t="s">
        <v>68</v>
      </c>
      <c r="C2" s="14" t="s">
        <v>69</v>
      </c>
      <c r="D2" s="14" t="s">
        <v>70</v>
      </c>
      <c r="E2" s="14" t="s">
        <v>71</v>
      </c>
      <c r="F2" s="14" t="s">
        <v>72</v>
      </c>
      <c r="G2" s="14" t="s">
        <v>73</v>
      </c>
      <c r="H2" s="14" t="s">
        <v>74</v>
      </c>
      <c r="I2" s="14" t="s">
        <v>75</v>
      </c>
      <c r="J2" s="14" t="s">
        <v>76</v>
      </c>
      <c r="K2" s="14" t="s">
        <v>77</v>
      </c>
    </row>
    <row r="3" spans="1:11" x14ac:dyDescent="0.35">
      <c r="A3" s="12" t="s">
        <v>78</v>
      </c>
      <c r="B3" s="12"/>
      <c r="C3" s="12"/>
      <c r="D3" s="12"/>
      <c r="E3" s="12" t="s">
        <v>66</v>
      </c>
      <c r="F3" s="12"/>
      <c r="G3" s="12" t="s">
        <v>66</v>
      </c>
      <c r="H3" s="12"/>
      <c r="I3" s="12" t="s">
        <v>66</v>
      </c>
      <c r="J3" s="12"/>
      <c r="K3" s="12" t="s">
        <v>79</v>
      </c>
    </row>
    <row r="4" spans="1:11" x14ac:dyDescent="0.35">
      <c r="A4" s="13" t="s">
        <v>80</v>
      </c>
      <c r="B4" s="13"/>
      <c r="C4" s="13"/>
      <c r="D4" s="24">
        <v>1</v>
      </c>
      <c r="E4" s="13">
        <v>40</v>
      </c>
      <c r="F4" s="22">
        <v>0.4</v>
      </c>
      <c r="G4" s="22">
        <v>40</v>
      </c>
      <c r="H4" s="22">
        <v>0.4</v>
      </c>
      <c r="I4" s="22">
        <v>20</v>
      </c>
      <c r="J4" s="22">
        <v>0.2</v>
      </c>
      <c r="K4" s="13">
        <v>1</v>
      </c>
    </row>
    <row r="5" spans="1:11" x14ac:dyDescent="0.35">
      <c r="A5" t="s">
        <v>4</v>
      </c>
      <c r="B5" s="22">
        <v>1</v>
      </c>
      <c r="C5" s="22">
        <v>1</v>
      </c>
      <c r="D5" s="27">
        <f>Inzet!C$3*B5</f>
        <v>0</v>
      </c>
      <c r="E5" s="13">
        <f>Kennis!$D3</f>
        <v>0</v>
      </c>
      <c r="F5" s="23">
        <f>((D5+E5)/2)*C5</f>
        <v>0</v>
      </c>
      <c r="G5" s="23">
        <f>Kennis!$D13</f>
        <v>0</v>
      </c>
      <c r="H5" s="23">
        <f>((D5+G5)/2)*C5</f>
        <v>0</v>
      </c>
      <c r="I5" s="23">
        <f>Kennis!$D26</f>
        <v>0</v>
      </c>
      <c r="J5" s="23">
        <f>((D5+I5)/2)*C5</f>
        <v>0</v>
      </c>
      <c r="K5" s="16">
        <f>(F5*0.4)+(H5*0.4)+(J5*0.2)</f>
        <v>0</v>
      </c>
    </row>
    <row r="6" spans="1:11" x14ac:dyDescent="0.35">
      <c r="A6" t="s">
        <v>5</v>
      </c>
      <c r="B6" s="22">
        <v>1</v>
      </c>
      <c r="C6" s="22">
        <v>1</v>
      </c>
      <c r="D6">
        <f>Inzet!E$3*B6</f>
        <v>0</v>
      </c>
      <c r="E6" s="13">
        <f>Kennis!$F3</f>
        <v>0</v>
      </c>
      <c r="F6" s="23">
        <f>((D6+E6)/2)*C6</f>
        <v>0</v>
      </c>
      <c r="G6" s="23">
        <f>Kennis!$F13</f>
        <v>0</v>
      </c>
      <c r="H6" s="23">
        <f t="shared" ref="H6:H20" si="0">((D6+G6)/2)*C6</f>
        <v>0</v>
      </c>
      <c r="I6" s="23">
        <f>Kennis!$F26</f>
        <v>0</v>
      </c>
      <c r="J6" s="23">
        <f t="shared" ref="J6:J20" si="1">((D6+I6)/2)*C6</f>
        <v>0</v>
      </c>
      <c r="K6" s="16">
        <f t="shared" ref="K6:K20" si="2">(F6*0.4)+(H6*0.4)+(J6*0.2)</f>
        <v>0</v>
      </c>
    </row>
    <row r="7" spans="1:11" x14ac:dyDescent="0.35">
      <c r="A7" t="s">
        <v>6</v>
      </c>
      <c r="B7" s="22">
        <v>1</v>
      </c>
      <c r="C7" s="22">
        <v>1</v>
      </c>
      <c r="D7">
        <f>Inzet!G$3*B7</f>
        <v>0</v>
      </c>
      <c r="E7" s="13">
        <f>Kennis!$H3</f>
        <v>0</v>
      </c>
      <c r="F7" s="23">
        <f>((D7+E7)/2)*C7</f>
        <v>0</v>
      </c>
      <c r="G7" s="23">
        <f>Kennis!$H13</f>
        <v>0</v>
      </c>
      <c r="H7" s="23">
        <f t="shared" si="0"/>
        <v>0</v>
      </c>
      <c r="I7" s="23">
        <f>Kennis!$H26</f>
        <v>0</v>
      </c>
      <c r="J7" s="23">
        <f t="shared" si="1"/>
        <v>0</v>
      </c>
      <c r="K7" s="16">
        <f t="shared" si="2"/>
        <v>0</v>
      </c>
    </row>
    <row r="8" spans="1:11" x14ac:dyDescent="0.35">
      <c r="A8" t="s">
        <v>7</v>
      </c>
      <c r="B8" s="22">
        <v>1</v>
      </c>
      <c r="C8" s="22">
        <v>1</v>
      </c>
      <c r="D8">
        <f>Inzet!I$3*B8</f>
        <v>0</v>
      </c>
      <c r="E8" s="13">
        <f>Kennis!$J3</f>
        <v>0</v>
      </c>
      <c r="F8" s="23">
        <f t="shared" ref="F8:F20" si="3">((D8+E8)/2)*C8</f>
        <v>0</v>
      </c>
      <c r="G8" s="23">
        <f>Kennis!$J13</f>
        <v>0</v>
      </c>
      <c r="H8" s="23">
        <f t="shared" si="0"/>
        <v>0</v>
      </c>
      <c r="I8" s="23">
        <f>Kennis!$J26</f>
        <v>0</v>
      </c>
      <c r="J8" s="23">
        <f t="shared" si="1"/>
        <v>0</v>
      </c>
      <c r="K8" s="16">
        <f t="shared" si="2"/>
        <v>0</v>
      </c>
    </row>
    <row r="9" spans="1:11" x14ac:dyDescent="0.35">
      <c r="A9" t="s">
        <v>8</v>
      </c>
      <c r="B9" s="22">
        <v>1</v>
      </c>
      <c r="C9" s="22">
        <v>1</v>
      </c>
      <c r="D9">
        <f>Inzet!K$3*B9</f>
        <v>0</v>
      </c>
      <c r="E9" s="13">
        <f>Kennis!$L3</f>
        <v>0</v>
      </c>
      <c r="F9" s="23">
        <f t="shared" si="3"/>
        <v>0</v>
      </c>
      <c r="G9" s="23">
        <f>Kennis!$L13</f>
        <v>0</v>
      </c>
      <c r="H9" s="23">
        <f t="shared" si="0"/>
        <v>0</v>
      </c>
      <c r="I9" s="23">
        <f>Kennis!$L26</f>
        <v>0</v>
      </c>
      <c r="J9" s="23">
        <f t="shared" si="1"/>
        <v>0</v>
      </c>
      <c r="K9" s="16">
        <f t="shared" si="2"/>
        <v>0</v>
      </c>
    </row>
    <row r="10" spans="1:11" x14ac:dyDescent="0.35">
      <c r="A10" t="s">
        <v>9</v>
      </c>
      <c r="B10" s="22">
        <v>1</v>
      </c>
      <c r="C10" s="22">
        <v>1</v>
      </c>
      <c r="D10">
        <f>Inzet!M$3*B10</f>
        <v>0</v>
      </c>
      <c r="E10" s="13">
        <f>Kennis!$N3</f>
        <v>0</v>
      </c>
      <c r="F10" s="23">
        <f t="shared" si="3"/>
        <v>0</v>
      </c>
      <c r="G10" s="23">
        <f>Kennis!$N13</f>
        <v>0</v>
      </c>
      <c r="H10" s="23">
        <f t="shared" si="0"/>
        <v>0</v>
      </c>
      <c r="I10" s="23">
        <f>Kennis!$N26</f>
        <v>0</v>
      </c>
      <c r="J10" s="23">
        <f t="shared" si="1"/>
        <v>0</v>
      </c>
      <c r="K10" s="16">
        <f t="shared" si="2"/>
        <v>0</v>
      </c>
    </row>
    <row r="11" spans="1:11" x14ac:dyDescent="0.35">
      <c r="A11" t="s">
        <v>10</v>
      </c>
      <c r="B11" s="22">
        <v>1</v>
      </c>
      <c r="C11" s="22">
        <v>1</v>
      </c>
      <c r="D11">
        <f>Inzet!O$3*B11</f>
        <v>0</v>
      </c>
      <c r="E11" s="13">
        <f>Kennis!$P3</f>
        <v>0</v>
      </c>
      <c r="F11" s="23">
        <f t="shared" si="3"/>
        <v>0</v>
      </c>
      <c r="G11" s="23">
        <f>Kennis!$P13</f>
        <v>0</v>
      </c>
      <c r="H11" s="23">
        <f t="shared" si="0"/>
        <v>0</v>
      </c>
      <c r="I11" s="23">
        <f>Kennis!$P26</f>
        <v>0</v>
      </c>
      <c r="J11" s="23">
        <f t="shared" si="1"/>
        <v>0</v>
      </c>
      <c r="K11" s="16">
        <f t="shared" si="2"/>
        <v>0</v>
      </c>
    </row>
    <row r="12" spans="1:11" x14ac:dyDescent="0.35">
      <c r="A12" t="s">
        <v>11</v>
      </c>
      <c r="B12" s="22">
        <v>1</v>
      </c>
      <c r="C12" s="22">
        <v>1</v>
      </c>
      <c r="D12">
        <f>Inzet!Q$3*B12</f>
        <v>0</v>
      </c>
      <c r="E12" s="13">
        <f>Kennis!$R3</f>
        <v>0</v>
      </c>
      <c r="F12" s="23">
        <f t="shared" si="3"/>
        <v>0</v>
      </c>
      <c r="G12" s="23">
        <f>Kennis!$R13</f>
        <v>0</v>
      </c>
      <c r="H12" s="23">
        <f t="shared" si="0"/>
        <v>0</v>
      </c>
      <c r="I12" s="23">
        <f>Kennis!$R26</f>
        <v>0</v>
      </c>
      <c r="J12" s="23">
        <f t="shared" si="1"/>
        <v>0</v>
      </c>
      <c r="K12" s="16">
        <f t="shared" si="2"/>
        <v>0</v>
      </c>
    </row>
    <row r="13" spans="1:11" x14ac:dyDescent="0.35">
      <c r="A13" t="s">
        <v>12</v>
      </c>
      <c r="B13" s="22">
        <v>1</v>
      </c>
      <c r="C13" s="22">
        <v>1</v>
      </c>
      <c r="D13">
        <f>Inzet!S$3*B13</f>
        <v>0</v>
      </c>
      <c r="E13" s="13">
        <f>Kennis!$T3</f>
        <v>0</v>
      </c>
      <c r="F13" s="23">
        <f t="shared" si="3"/>
        <v>0</v>
      </c>
      <c r="G13" s="23">
        <f>Kennis!$T13</f>
        <v>0</v>
      </c>
      <c r="H13" s="23">
        <f t="shared" si="0"/>
        <v>0</v>
      </c>
      <c r="I13" s="23">
        <f>Kennis!$T26</f>
        <v>0</v>
      </c>
      <c r="J13" s="23">
        <f t="shared" si="1"/>
        <v>0</v>
      </c>
      <c r="K13" s="16">
        <f t="shared" si="2"/>
        <v>0</v>
      </c>
    </row>
    <row r="14" spans="1:11" x14ac:dyDescent="0.35">
      <c r="A14" t="s">
        <v>13</v>
      </c>
      <c r="B14" s="22">
        <v>1</v>
      </c>
      <c r="C14" s="22">
        <v>1</v>
      </c>
      <c r="D14">
        <f>Inzet!U$3*B14</f>
        <v>0</v>
      </c>
      <c r="E14" s="13">
        <f>Kennis!$V3</f>
        <v>0</v>
      </c>
      <c r="F14" s="23">
        <f t="shared" si="3"/>
        <v>0</v>
      </c>
      <c r="G14" s="23">
        <f>Kennis!$V13</f>
        <v>0</v>
      </c>
      <c r="H14" s="23">
        <f t="shared" si="0"/>
        <v>0</v>
      </c>
      <c r="I14" s="23">
        <f>Kennis!$V26</f>
        <v>0</v>
      </c>
      <c r="J14" s="23">
        <f t="shared" si="1"/>
        <v>0</v>
      </c>
      <c r="K14" s="16">
        <f t="shared" si="2"/>
        <v>0</v>
      </c>
    </row>
    <row r="15" spans="1:11" x14ac:dyDescent="0.35">
      <c r="A15" t="s">
        <v>14</v>
      </c>
      <c r="B15" s="22">
        <v>1</v>
      </c>
      <c r="C15" s="22">
        <v>1</v>
      </c>
      <c r="D15">
        <f>Inzet!W$3*B15</f>
        <v>0</v>
      </c>
      <c r="E15" s="13">
        <f>Kennis!$X3</f>
        <v>0</v>
      </c>
      <c r="F15" s="23">
        <f t="shared" si="3"/>
        <v>0</v>
      </c>
      <c r="G15" s="23">
        <f>Kennis!$X13</f>
        <v>0</v>
      </c>
      <c r="H15" s="23">
        <f t="shared" si="0"/>
        <v>0</v>
      </c>
      <c r="I15" s="23">
        <f>Kennis!$X26</f>
        <v>0</v>
      </c>
      <c r="J15" s="23">
        <f t="shared" si="1"/>
        <v>0</v>
      </c>
      <c r="K15" s="16">
        <f t="shared" si="2"/>
        <v>0</v>
      </c>
    </row>
    <row r="16" spans="1:11" x14ac:dyDescent="0.35">
      <c r="A16" t="s">
        <v>15</v>
      </c>
      <c r="B16" s="22">
        <v>1</v>
      </c>
      <c r="C16" s="22">
        <v>1</v>
      </c>
      <c r="D16">
        <f>Inzet!Y$3*B16</f>
        <v>0</v>
      </c>
      <c r="E16" s="13">
        <f>Kennis!$Z3</f>
        <v>0</v>
      </c>
      <c r="F16" s="23">
        <f t="shared" si="3"/>
        <v>0</v>
      </c>
      <c r="G16" s="23">
        <f>Kennis!$Z13</f>
        <v>0</v>
      </c>
      <c r="H16" s="23">
        <f t="shared" si="0"/>
        <v>0</v>
      </c>
      <c r="I16" s="23">
        <f>Kennis!$Z26</f>
        <v>0</v>
      </c>
      <c r="J16" s="23">
        <f t="shared" si="1"/>
        <v>0</v>
      </c>
      <c r="K16" s="16">
        <f t="shared" si="2"/>
        <v>0</v>
      </c>
    </row>
    <row r="17" spans="1:11" x14ac:dyDescent="0.35">
      <c r="A17" t="s">
        <v>16</v>
      </c>
      <c r="B17" s="22">
        <v>1</v>
      </c>
      <c r="C17" s="22">
        <v>1</v>
      </c>
      <c r="D17">
        <f>Inzet!AA$3*B17</f>
        <v>0</v>
      </c>
      <c r="E17" s="13">
        <f>Kennis!$AB3</f>
        <v>0</v>
      </c>
      <c r="F17" s="23">
        <f t="shared" si="3"/>
        <v>0</v>
      </c>
      <c r="G17" s="23">
        <f>Kennis!$AB13</f>
        <v>0</v>
      </c>
      <c r="H17" s="23">
        <f t="shared" si="0"/>
        <v>0</v>
      </c>
      <c r="I17" s="23">
        <f>Kennis!$AB26</f>
        <v>0</v>
      </c>
      <c r="J17" s="23">
        <f t="shared" si="1"/>
        <v>0</v>
      </c>
      <c r="K17" s="16">
        <f t="shared" si="2"/>
        <v>0</v>
      </c>
    </row>
    <row r="18" spans="1:11" x14ac:dyDescent="0.35">
      <c r="A18" t="s">
        <v>17</v>
      </c>
      <c r="B18" s="22">
        <v>1</v>
      </c>
      <c r="C18" s="22">
        <v>1</v>
      </c>
      <c r="D18">
        <f>Inzet!AC$3*B18</f>
        <v>0</v>
      </c>
      <c r="E18" s="20">
        <f>Kennis!$AD3</f>
        <v>0</v>
      </c>
      <c r="F18" s="23">
        <f>((D18+E18)/2)*C18</f>
        <v>0</v>
      </c>
      <c r="G18" s="25">
        <f>Kennis!$AD13</f>
        <v>0</v>
      </c>
      <c r="H18" s="23">
        <f>((D18+G18)/2)*C18</f>
        <v>0</v>
      </c>
      <c r="I18" s="25">
        <f>Kennis!$AD26</f>
        <v>0</v>
      </c>
      <c r="J18" s="23">
        <f>((D18+I18)/2)*C18</f>
        <v>0</v>
      </c>
      <c r="K18" s="16">
        <f t="shared" si="2"/>
        <v>0</v>
      </c>
    </row>
    <row r="19" spans="1:11" x14ac:dyDescent="0.35">
      <c r="A19" t="s">
        <v>18</v>
      </c>
      <c r="B19" s="22">
        <v>1</v>
      </c>
      <c r="C19" s="22">
        <v>1</v>
      </c>
      <c r="D19">
        <f>Inzet!AE$3*B19</f>
        <v>0</v>
      </c>
      <c r="E19" s="13">
        <f>Kennis!$AF3</f>
        <v>0</v>
      </c>
      <c r="F19" s="23">
        <f t="shared" si="3"/>
        <v>0</v>
      </c>
      <c r="G19" s="23">
        <f>Kennis!$AF13</f>
        <v>0</v>
      </c>
      <c r="H19" s="23">
        <f t="shared" si="0"/>
        <v>0</v>
      </c>
      <c r="I19" s="23">
        <f>Kennis!$AF26</f>
        <v>0</v>
      </c>
      <c r="J19" s="23">
        <f t="shared" si="1"/>
        <v>0</v>
      </c>
      <c r="K19" s="16">
        <f t="shared" si="2"/>
        <v>0</v>
      </c>
    </row>
    <row r="20" spans="1:11" x14ac:dyDescent="0.35">
      <c r="A20" t="s">
        <v>19</v>
      </c>
      <c r="B20" s="22">
        <v>1</v>
      </c>
      <c r="C20" s="22">
        <v>1</v>
      </c>
      <c r="D20">
        <f>Inzet!AG$3*B20</f>
        <v>0</v>
      </c>
      <c r="E20" s="13">
        <f>Kennis!$AH3</f>
        <v>0</v>
      </c>
      <c r="F20" s="23">
        <f t="shared" si="3"/>
        <v>0</v>
      </c>
      <c r="G20" s="23">
        <f>Kennis!$AH13</f>
        <v>0</v>
      </c>
      <c r="H20" s="23">
        <f t="shared" si="0"/>
        <v>0</v>
      </c>
      <c r="I20" s="23">
        <f>Kennis!$AH26</f>
        <v>0</v>
      </c>
      <c r="J20" s="23">
        <f t="shared" si="1"/>
        <v>0</v>
      </c>
      <c r="K20" s="16">
        <f t="shared" si="2"/>
        <v>0</v>
      </c>
    </row>
    <row r="21" spans="1:11" x14ac:dyDescent="0.35">
      <c r="A21" s="28"/>
      <c r="B21" s="22">
        <v>1</v>
      </c>
      <c r="C21" s="22">
        <v>1</v>
      </c>
      <c r="D21">
        <f>Inzet!AI$3*B21</f>
        <v>0</v>
      </c>
      <c r="E21" s="13">
        <f>Kennis!$AJ3</f>
        <v>0</v>
      </c>
      <c r="F21" s="23">
        <f t="shared" ref="F21:F24" si="4">((D21+E21)/2)*C21</f>
        <v>0</v>
      </c>
      <c r="G21" s="23">
        <f>Kennis!$AJ13</f>
        <v>0</v>
      </c>
      <c r="H21" s="23">
        <f t="shared" ref="H21:H24" si="5">((D21+G21)/2)*C21</f>
        <v>0</v>
      </c>
      <c r="I21" s="23">
        <f>Kennis!$AJ26</f>
        <v>0</v>
      </c>
      <c r="J21" s="23">
        <f t="shared" ref="J21:J24" si="6">((D21+I21)/2)*C21</f>
        <v>0</v>
      </c>
      <c r="K21" s="16">
        <f t="shared" ref="K21:K24" si="7">(F21*0.4)+(H21*0.4)+(J21*0.2)</f>
        <v>0</v>
      </c>
    </row>
    <row r="22" spans="1:11" x14ac:dyDescent="0.35">
      <c r="A22" s="28"/>
      <c r="B22" s="22">
        <v>1</v>
      </c>
      <c r="C22" s="22">
        <v>1</v>
      </c>
      <c r="D22">
        <f>Inzet!AK$3*B22</f>
        <v>0</v>
      </c>
      <c r="E22" s="13">
        <f>Kennis!$AL3</f>
        <v>0</v>
      </c>
      <c r="F22" s="23">
        <f t="shared" si="4"/>
        <v>0</v>
      </c>
      <c r="G22" s="23">
        <f>Kennis!$AL13</f>
        <v>0</v>
      </c>
      <c r="H22" s="23">
        <f t="shared" si="5"/>
        <v>0</v>
      </c>
      <c r="I22" s="23">
        <f>Kennis!$AL26</f>
        <v>0</v>
      </c>
      <c r="J22" s="23">
        <f t="shared" si="6"/>
        <v>0</v>
      </c>
      <c r="K22" s="16">
        <f t="shared" si="7"/>
        <v>0</v>
      </c>
    </row>
    <row r="23" spans="1:11" x14ac:dyDescent="0.35">
      <c r="A23" s="28"/>
      <c r="B23" s="22">
        <v>1</v>
      </c>
      <c r="C23" s="22">
        <v>1</v>
      </c>
      <c r="D23">
        <f>Inzet!AM$3*B23</f>
        <v>0</v>
      </c>
      <c r="E23" s="13">
        <f>Kennis!$AN3</f>
        <v>0</v>
      </c>
      <c r="F23" s="23">
        <f t="shared" si="4"/>
        <v>0</v>
      </c>
      <c r="G23" s="23">
        <f>Kennis!$AN13</f>
        <v>0</v>
      </c>
      <c r="H23" s="23">
        <f t="shared" si="5"/>
        <v>0</v>
      </c>
      <c r="I23" s="23">
        <f>Kennis!$AN26</f>
        <v>0</v>
      </c>
      <c r="J23" s="23">
        <f t="shared" si="6"/>
        <v>0</v>
      </c>
      <c r="K23" s="16">
        <f t="shared" si="7"/>
        <v>0</v>
      </c>
    </row>
    <row r="24" spans="1:11" x14ac:dyDescent="0.35">
      <c r="A24" s="28"/>
      <c r="B24" s="22">
        <v>1</v>
      </c>
      <c r="C24" s="22">
        <v>1</v>
      </c>
      <c r="D24">
        <f>Inzet!AO$3*B24</f>
        <v>0</v>
      </c>
      <c r="E24" s="13">
        <f>Kennis!$AP3</f>
        <v>0</v>
      </c>
      <c r="F24" s="23">
        <f t="shared" si="4"/>
        <v>0</v>
      </c>
      <c r="G24" s="23">
        <f>Kennis!$AP13</f>
        <v>0</v>
      </c>
      <c r="H24" s="23">
        <f t="shared" si="5"/>
        <v>0</v>
      </c>
      <c r="I24" s="23">
        <f>Kennis!$AP26</f>
        <v>0</v>
      </c>
      <c r="J24" s="23">
        <f t="shared" si="6"/>
        <v>0</v>
      </c>
      <c r="K24" s="16">
        <f t="shared" si="7"/>
        <v>0</v>
      </c>
    </row>
    <row r="25" spans="1:11" x14ac:dyDescent="0.35">
      <c r="E25" s="12">
        <v>0</v>
      </c>
      <c r="F25" s="12"/>
      <c r="G25" s="12">
        <v>0</v>
      </c>
      <c r="H25" s="12"/>
      <c r="I25" s="12">
        <v>0</v>
      </c>
      <c r="J25" s="12"/>
      <c r="K25" s="23">
        <f>AVERAGE(K9:K24)</f>
        <v>0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2DF32C-E60B-4044-B87A-EA5D10C709E8}">
          <x14:formula1>
            <xm:f>' Data '!$G$3:$G$23</xm:f>
          </x14:formula1>
          <xm:sqref>B5:C24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AD524-2592-4A85-9F31-52017ECEC861}">
  <dimension ref="B2:G23"/>
  <sheetViews>
    <sheetView showGridLines="0" workbookViewId="0">
      <selection activeCell="E17" sqref="E17"/>
    </sheetView>
  </sheetViews>
  <sheetFormatPr defaultRowHeight="14.5" x14ac:dyDescent="0.35"/>
  <cols>
    <col min="1" max="1" width="2.1796875" customWidth="1"/>
    <col min="2" max="2" width="5.81640625" bestFit="1" customWidth="1"/>
    <col min="3" max="3" width="22.7265625" bestFit="1" customWidth="1"/>
    <col min="4" max="4" width="5.81640625" bestFit="1" customWidth="1"/>
    <col min="7" max="7" width="25.453125" customWidth="1"/>
  </cols>
  <sheetData>
    <row r="2" spans="2:7" x14ac:dyDescent="0.35">
      <c r="B2" s="3" t="s">
        <v>81</v>
      </c>
      <c r="C2" s="3" t="s">
        <v>82</v>
      </c>
      <c r="D2" s="3" t="s">
        <v>20</v>
      </c>
      <c r="G2" s="3" t="s">
        <v>83</v>
      </c>
    </row>
    <row r="3" spans="2:7" x14ac:dyDescent="0.35">
      <c r="B3" s="4" t="s">
        <v>84</v>
      </c>
      <c r="C3" s="4" t="s">
        <v>24</v>
      </c>
      <c r="D3" s="4" t="s">
        <v>85</v>
      </c>
      <c r="G3" s="21">
        <v>2</v>
      </c>
    </row>
    <row r="4" spans="2:7" x14ac:dyDescent="0.35">
      <c r="B4" s="4" t="s">
        <v>86</v>
      </c>
      <c r="C4" s="4" t="s">
        <v>87</v>
      </c>
      <c r="D4" s="4">
        <v>10</v>
      </c>
      <c r="G4" s="21">
        <v>1.9</v>
      </c>
    </row>
    <row r="5" spans="2:7" x14ac:dyDescent="0.35">
      <c r="B5" s="4" t="s">
        <v>88</v>
      </c>
      <c r="C5" s="4" t="s">
        <v>89</v>
      </c>
      <c r="D5" s="4">
        <v>9</v>
      </c>
      <c r="G5" s="21">
        <v>1.8</v>
      </c>
    </row>
    <row r="6" spans="2:7" x14ac:dyDescent="0.35">
      <c r="B6" s="4" t="s">
        <v>90</v>
      </c>
      <c r="C6" s="4" t="s">
        <v>91</v>
      </c>
      <c r="D6" s="4">
        <v>8</v>
      </c>
      <c r="G6" s="21">
        <v>1.7</v>
      </c>
    </row>
    <row r="7" spans="2:7" x14ac:dyDescent="0.35">
      <c r="B7" s="4" t="s">
        <v>92</v>
      </c>
      <c r="C7" s="4" t="s">
        <v>93</v>
      </c>
      <c r="D7" s="4">
        <v>7</v>
      </c>
      <c r="G7" s="21">
        <v>1.6</v>
      </c>
    </row>
    <row r="8" spans="2:7" x14ac:dyDescent="0.35">
      <c r="B8" s="4" t="s">
        <v>94</v>
      </c>
      <c r="C8" s="4" t="s">
        <v>95</v>
      </c>
      <c r="D8" s="4">
        <v>6</v>
      </c>
      <c r="G8" s="21">
        <v>1.5</v>
      </c>
    </row>
    <row r="9" spans="2:7" x14ac:dyDescent="0.35">
      <c r="B9" s="4" t="s">
        <v>96</v>
      </c>
      <c r="C9" s="4" t="s">
        <v>97</v>
      </c>
      <c r="D9" s="4">
        <v>5</v>
      </c>
      <c r="G9" s="21">
        <v>1.4</v>
      </c>
    </row>
    <row r="10" spans="2:7" x14ac:dyDescent="0.35">
      <c r="B10" s="4" t="s">
        <v>98</v>
      </c>
      <c r="C10" s="4" t="s">
        <v>99</v>
      </c>
      <c r="D10" s="4">
        <v>4</v>
      </c>
      <c r="G10" s="21">
        <v>1.3</v>
      </c>
    </row>
    <row r="11" spans="2:7" x14ac:dyDescent="0.35">
      <c r="B11" s="4" t="s">
        <v>100</v>
      </c>
      <c r="C11" s="4" t="s">
        <v>101</v>
      </c>
      <c r="D11" s="4">
        <v>3</v>
      </c>
      <c r="G11" s="21">
        <v>1.2</v>
      </c>
    </row>
    <row r="12" spans="2:7" x14ac:dyDescent="0.35">
      <c r="B12" s="4" t="s">
        <v>102</v>
      </c>
      <c r="C12" s="4" t="s">
        <v>103</v>
      </c>
      <c r="D12" s="4">
        <v>2</v>
      </c>
      <c r="G12" s="21">
        <v>1.1000000000000001</v>
      </c>
    </row>
    <row r="13" spans="2:7" x14ac:dyDescent="0.35">
      <c r="B13" s="4" t="s">
        <v>104</v>
      </c>
      <c r="C13" s="4" t="s">
        <v>105</v>
      </c>
      <c r="D13" s="4">
        <v>1</v>
      </c>
      <c r="G13" s="21">
        <v>1</v>
      </c>
    </row>
    <row r="14" spans="2:7" x14ac:dyDescent="0.35">
      <c r="G14" s="21">
        <v>0.9</v>
      </c>
    </row>
    <row r="15" spans="2:7" x14ac:dyDescent="0.35">
      <c r="G15" s="21">
        <v>0.8</v>
      </c>
    </row>
    <row r="16" spans="2:7" x14ac:dyDescent="0.35">
      <c r="G16" s="21">
        <v>0.7</v>
      </c>
    </row>
    <row r="17" spans="3:7" x14ac:dyDescent="0.35">
      <c r="G17" s="21">
        <v>0.6</v>
      </c>
    </row>
    <row r="18" spans="3:7" x14ac:dyDescent="0.35">
      <c r="G18" s="21">
        <v>0.5</v>
      </c>
    </row>
    <row r="19" spans="3:7" x14ac:dyDescent="0.35">
      <c r="G19" s="21">
        <v>0.4</v>
      </c>
    </row>
    <row r="20" spans="3:7" x14ac:dyDescent="0.35">
      <c r="G20" s="21">
        <v>0.3</v>
      </c>
    </row>
    <row r="21" spans="3:7" x14ac:dyDescent="0.35">
      <c r="G21" s="21">
        <v>0.2</v>
      </c>
    </row>
    <row r="22" spans="3:7" x14ac:dyDescent="0.35">
      <c r="G22" s="21">
        <v>0.1</v>
      </c>
    </row>
    <row r="23" spans="3:7" x14ac:dyDescent="0.35">
      <c r="C23" s="4"/>
      <c r="G23" s="21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Kennis</vt:lpstr>
      <vt:lpstr>Inzet</vt:lpstr>
      <vt:lpstr>Cijfers</vt:lpstr>
      <vt:lpstr> Data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bruyninckx</dc:creator>
  <cp:keywords/>
  <dc:description/>
  <cp:lastModifiedBy>Steven Bruyninckx</cp:lastModifiedBy>
  <cp:revision/>
  <dcterms:created xsi:type="dcterms:W3CDTF">2021-11-07T15:12:05Z</dcterms:created>
  <dcterms:modified xsi:type="dcterms:W3CDTF">2023-11-05T19:47:23Z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5030db-5b96-4a80-bef5-9bbf300e0d2e_Enabled">
    <vt:lpwstr>true</vt:lpwstr>
  </property>
  <property fmtid="{D5CDD505-2E9C-101B-9397-08002B2CF9AE}" pid="3" name="MSIP_Label_415030db-5b96-4a80-bef5-9bbf300e0d2e_SetDate">
    <vt:lpwstr>2022-07-04T12:48:12Z</vt:lpwstr>
  </property>
  <property fmtid="{D5CDD505-2E9C-101B-9397-08002B2CF9AE}" pid="4" name="MSIP_Label_415030db-5b96-4a80-bef5-9bbf300e0d2e_Method">
    <vt:lpwstr>Standard</vt:lpwstr>
  </property>
  <property fmtid="{D5CDD505-2E9C-101B-9397-08002B2CF9AE}" pid="5" name="MSIP_Label_415030db-5b96-4a80-bef5-9bbf300e0d2e_Name">
    <vt:lpwstr>General</vt:lpwstr>
  </property>
  <property fmtid="{D5CDD505-2E9C-101B-9397-08002B2CF9AE}" pid="6" name="MSIP_Label_415030db-5b96-4a80-bef5-9bbf300e0d2e_SiteId">
    <vt:lpwstr>9e9002aa-e50e-44b8-bb7a-021d21198024</vt:lpwstr>
  </property>
  <property fmtid="{D5CDD505-2E9C-101B-9397-08002B2CF9AE}" pid="7" name="MSIP_Label_415030db-5b96-4a80-bef5-9bbf300e0d2e_ActionId">
    <vt:lpwstr>15f9601c-e7ba-4e64-a4c0-c5545ca87b70</vt:lpwstr>
  </property>
  <property fmtid="{D5CDD505-2E9C-101B-9397-08002B2CF9AE}" pid="8" name="MSIP_Label_415030db-5b96-4a80-bef5-9bbf300e0d2e_ContentBits">
    <vt:lpwstr>0</vt:lpwstr>
  </property>
</Properties>
</file>