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esktop\"/>
    </mc:Choice>
  </mc:AlternateContent>
  <xr:revisionPtr revIDLastSave="0" documentId="8_{015B91D0-653A-4866-8459-729E1E65EF4E}" xr6:coauthVersionLast="47" xr6:coauthVersionMax="47" xr10:uidLastSave="{00000000-0000-0000-0000-000000000000}"/>
  <bookViews>
    <workbookView xWindow="-120" yWindow="-120" windowWidth="20730" windowHeight="11160" xr2:uid="{DBD95EBF-6BD4-45AC-B05D-BF36B6420B55}"/>
  </bookViews>
  <sheets>
    <sheet name="Basis voor begroting" sheetId="1" r:id="rId1"/>
  </sheets>
  <definedNames>
    <definedName name="_xlnm._FilterDatabase" localSheetId="0" hidden="1">'Basis voor begroting'!$B$7:$I$7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E35" i="1"/>
  <c r="E34" i="1"/>
  <c r="G34" i="1" s="1"/>
  <c r="G33" i="1"/>
  <c r="G32" i="1"/>
  <c r="G31" i="1"/>
  <c r="G30" i="1"/>
  <c r="G29" i="1"/>
  <c r="G28" i="1"/>
  <c r="G27" i="1"/>
  <c r="G26" i="1"/>
  <c r="G18" i="1" l="1"/>
  <c r="G19" i="1"/>
  <c r="G20" i="1"/>
  <c r="G21" i="1"/>
  <c r="G22" i="1"/>
  <c r="G23" i="1"/>
  <c r="G24" i="1"/>
  <c r="G25" i="1"/>
  <c r="G17" i="1"/>
  <c r="G16" i="1"/>
  <c r="G13" i="1"/>
  <c r="G12" i="1"/>
  <c r="G10" i="1"/>
  <c r="G8" i="1"/>
  <c r="G15" i="1" l="1"/>
  <c r="G14" i="1"/>
  <c r="G4" i="1" l="1"/>
  <c r="G11" i="1"/>
  <c r="E9" i="1"/>
  <c r="G9" i="1" s="1"/>
  <c r="G3" i="1" l="1"/>
  <c r="G5" i="1" s="1"/>
</calcChain>
</file>

<file path=xl/sharedStrings.xml><?xml version="1.0" encoding="utf-8"?>
<sst xmlns="http://schemas.openxmlformats.org/spreadsheetml/2006/main" count="136" uniqueCount="57">
  <si>
    <t>Totaal</t>
  </si>
  <si>
    <t>22-23</t>
  </si>
  <si>
    <t>23-24</t>
  </si>
  <si>
    <t>Artikel</t>
  </si>
  <si>
    <t>Standplaats</t>
  </si>
  <si>
    <t>Omschrijving (link naar site)</t>
  </si>
  <si>
    <t>Prijs</t>
  </si>
  <si>
    <t>Aantal</t>
  </si>
  <si>
    <t>Schooljaar</t>
  </si>
  <si>
    <t>Opmerkingen</t>
  </si>
  <si>
    <t>3D Printers</t>
  </si>
  <si>
    <t>Makerspace</t>
  </si>
  <si>
    <t>Raise3D E2</t>
  </si>
  <si>
    <t>Pruza mini incl. snelle 0.6 nozzle en omkasting</t>
  </si>
  <si>
    <t>Lasersnijder</t>
  </si>
  <si>
    <t>Laserbox Rotary 40W (CO2)</t>
  </si>
  <si>
    <t>Laser snij- en graveermachine “VERA” Premium 100 Watt incl. rotatiemodule en transport</t>
  </si>
  <si>
    <t>Snijder (laser/mes)</t>
  </si>
  <si>
    <t>xTool M1</t>
  </si>
  <si>
    <t>Plotter</t>
  </si>
  <si>
    <t>ScanNCut SDX2250D</t>
  </si>
  <si>
    <t>Onderhoud</t>
  </si>
  <si>
    <t>Materiaal</t>
  </si>
  <si>
    <t>Resin Printer</t>
  </si>
  <si>
    <t>Creality Resin Printer</t>
  </si>
  <si>
    <t>3D Bril</t>
  </si>
  <si>
    <t>Meta Quest 2</t>
  </si>
  <si>
    <t>Drukpers </t>
  </si>
  <si>
    <t>Startset bedrukken </t>
  </si>
  <si>
    <t>Silhoutte plotters </t>
  </si>
  <si>
    <t>Oki printer whiteprinter foto </t>
  </si>
  <si>
    <t>Oven </t>
  </si>
  <si>
    <t>Koelplaat </t>
  </si>
  <si>
    <t>Abbonement vector biblio </t>
  </si>
  <si>
    <t>Materiaal/klein gereedschap </t>
  </si>
  <si>
    <t>Laptop</t>
  </si>
  <si>
    <t>ELVT</t>
  </si>
  <si>
    <t>Refurbished Laptop</t>
  </si>
  <si>
    <t>EV Kit</t>
  </si>
  <si>
    <t>EV kit t.b.v. ombouw benzine auto</t>
  </si>
  <si>
    <t>Vermogensbank</t>
  </si>
  <si>
    <t>Vermogensbank Scooter</t>
  </si>
  <si>
    <t>Accu</t>
  </si>
  <si>
    <t>Accu Scooter</t>
  </si>
  <si>
    <t>Microbit</t>
  </si>
  <si>
    <t>Robotica / STEAM</t>
  </si>
  <si>
    <t>BBC micro:bit V2.2 Club bundel - 10-pack</t>
  </si>
  <si>
    <t>Sensoren /actuatoren Microbit</t>
  </si>
  <si>
    <t>BYOR</t>
  </si>
  <si>
    <t>Schoolkit BYOR</t>
  </si>
  <si>
    <t>Makey Makey</t>
  </si>
  <si>
    <t>Classroom Invention Literacy Kit</t>
  </si>
  <si>
    <t>Sphero</t>
  </si>
  <si>
    <t>Sphero BOLT Power Pack</t>
  </si>
  <si>
    <t>Techniek</t>
  </si>
  <si>
    <t>Material</t>
  </si>
  <si>
    <t>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</si>
</sst>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_ ;_ [$€-2]\ * \-#,##0_ ;_ [$€-2]\ * &quot;-&quot;??_ ;_ @_ "/>
    <numFmt numFmtId="165" formatCode="_ [$€-2]\ * #,##0.00_ ;_ [$€-2]\ * \-#,##0.00_ ;_ [$€-2]\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44" fontId="0" fillId="0" borderId="0" xfId="1" applyFont="1" applyBorder="1" applyAlignment="1">
      <alignment horizontal="lef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0" fontId="4" fillId="0" borderId="0" xfId="2" applyAlignment="1">
      <alignment horizontal="left" wrapText="1"/>
    </xf>
    <xf numFmtId="0" fontId="5" fillId="0" borderId="0" xfId="0" applyFont="1" applyAlignment="1">
      <alignment wrapText="1"/>
    </xf>
    <xf numFmtId="165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makeblock.com/laserbox-video" TargetMode="External"/><Relationship Id="rId7" Type="http://schemas.openxmlformats.org/officeDocument/2006/relationships/hyperlink" Target="https://www.coolblue.nl/product/867994/meta-quest-2-256gb.html" TargetMode="External"/><Relationship Id="rId2" Type="http://schemas.openxmlformats.org/officeDocument/2006/relationships/hyperlink" Target="https://www.xtool.com/products/pre-order-xtool-m1-worlds-first-desktop-hybrid-laser-blade-cutting-machine" TargetMode="External"/><Relationship Id="rId1" Type="http://schemas.openxmlformats.org/officeDocument/2006/relationships/hyperlink" Target="https://sewingcraft.brother.eu/nl-nl/producten/machines/scanncut/scanncut-machines/scanncut-sdx2250d" TargetMode="External"/><Relationship Id="rId6" Type="http://schemas.openxmlformats.org/officeDocument/2006/relationships/hyperlink" Target="https://www.123-3d.nl/Creality3D-Creality-3D-Halot-One-CL-60-3D-printer-1003010074-i7187-t16912.html?mkwid=stGFChaC2_dc%7Cpcrid%7C635230233001%7Cpkw%7C%7Cpmt%7C%7Cslid%7C%7Cprid%7CPF_DKI00068_0715235125465_1003010074&amp;pgrid=143357590213&amp;ptaid=pla-1001270539422&amp;gclid=CjwKCAiAxP2eBhBiEiwA5puhNYDYCcnTCXrUD6yeyFgJVIt9-bv74KPsgFIegkjPH1rdkwbj575QqBoCb4EQAvD_BwE" TargetMode="External"/><Relationship Id="rId5" Type="http://schemas.openxmlformats.org/officeDocument/2006/relationships/hyperlink" Target="https://3dprinters-store.com/collections/3d-printers/products/raise3d-e2" TargetMode="External"/><Relationship Id="rId4" Type="http://schemas.openxmlformats.org/officeDocument/2006/relationships/hyperlink" Target="https://lasergraaf.nl/product/co2-laser-130x90-vera-130w-premium-compa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1275-D5B3-4851-A72B-9DB9E1D6A4C5}">
  <sheetPr filterMode="1"/>
  <dimension ref="B2:I79"/>
  <sheetViews>
    <sheetView showGridLines="0" tabSelected="1" workbookViewId="0">
      <pane ySplit="7" topLeftCell="B8" activePane="bottomLeft" state="frozen"/>
      <selection pane="bottomLeft" activeCell="B8" sqref="B8"/>
    </sheetView>
  </sheetViews>
  <sheetFormatPr defaultRowHeight="15"/>
  <cols>
    <col min="1" max="1" width="1.85546875" style="5" customWidth="1"/>
    <col min="2" max="2" width="42.85546875" style="1" customWidth="1"/>
    <col min="3" max="3" width="20" style="1" customWidth="1"/>
    <col min="4" max="4" width="57.5703125" style="2" customWidth="1"/>
    <col min="5" max="5" width="11.42578125" style="1" bestFit="1" customWidth="1"/>
    <col min="6" max="6" width="9" style="1" bestFit="1" customWidth="1"/>
    <col min="7" max="7" width="12.7109375" style="1" customWidth="1"/>
    <col min="8" max="8" width="12.85546875" style="1" customWidth="1"/>
    <col min="9" max="9" width="45.7109375" style="1" customWidth="1"/>
    <col min="10" max="16384" width="9.140625" style="5"/>
  </cols>
  <sheetData>
    <row r="2" spans="2:9">
      <c r="F2" s="12" t="s">
        <v>0</v>
      </c>
      <c r="G2" s="12"/>
    </row>
    <row r="3" spans="2:9">
      <c r="F3" s="1" t="s">
        <v>1</v>
      </c>
      <c r="G3" s="3">
        <f>SUMIF(H8:H79,F3,G8:H79)</f>
        <v>97398.359999999986</v>
      </c>
    </row>
    <row r="4" spans="2:9">
      <c r="F4" s="1" t="s">
        <v>2</v>
      </c>
      <c r="G4" s="3">
        <f>SUMIF(H9:H79,F4,G9:G79)</f>
        <v>0</v>
      </c>
    </row>
    <row r="5" spans="2:9">
      <c r="F5" s="6" t="s">
        <v>0</v>
      </c>
      <c r="G5" s="8">
        <f>G3+G4</f>
        <v>97398.359999999986</v>
      </c>
    </row>
    <row r="7" spans="2:9">
      <c r="B7" s="6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6" t="s">
        <v>0</v>
      </c>
      <c r="H7" s="7" t="s">
        <v>8</v>
      </c>
      <c r="I7" s="7" t="s">
        <v>9</v>
      </c>
    </row>
    <row r="8" spans="2:9">
      <c r="B8" s="1" t="s">
        <v>10</v>
      </c>
      <c r="C8" s="1" t="s">
        <v>11</v>
      </c>
      <c r="D8" s="9" t="s">
        <v>12</v>
      </c>
      <c r="E8" s="3">
        <v>3628.79</v>
      </c>
      <c r="F8" s="1">
        <v>1</v>
      </c>
      <c r="G8" s="3">
        <f>E8*F8</f>
        <v>3628.79</v>
      </c>
      <c r="H8" s="1" t="s">
        <v>1</v>
      </c>
    </row>
    <row r="9" spans="2:9">
      <c r="B9" s="1" t="s">
        <v>10</v>
      </c>
      <c r="C9" s="1" t="s">
        <v>11</v>
      </c>
      <c r="D9" s="2" t="s">
        <v>13</v>
      </c>
      <c r="E9" s="3">
        <f>850+90+75</f>
        <v>1015</v>
      </c>
      <c r="F9" s="1">
        <v>4</v>
      </c>
      <c r="G9" s="3">
        <f>E9*F9</f>
        <v>4060</v>
      </c>
      <c r="H9" s="1" t="s">
        <v>1</v>
      </c>
    </row>
    <row r="10" spans="2:9">
      <c r="B10" s="1" t="s">
        <v>14</v>
      </c>
      <c r="C10" s="1" t="s">
        <v>11</v>
      </c>
      <c r="D10" s="9" t="s">
        <v>15</v>
      </c>
      <c r="E10" s="4">
        <v>3999</v>
      </c>
      <c r="F10" s="1">
        <v>1</v>
      </c>
      <c r="G10" s="3">
        <f t="shared" ref="G10" si="0">E10*F10</f>
        <v>3999</v>
      </c>
      <c r="H10" s="1" t="s">
        <v>1</v>
      </c>
    </row>
    <row r="11" spans="2:9" ht="30">
      <c r="B11" s="1" t="s">
        <v>14</v>
      </c>
      <c r="C11" s="1" t="s">
        <v>11</v>
      </c>
      <c r="D11" s="9" t="s">
        <v>16</v>
      </c>
      <c r="E11" s="4">
        <v>12995.4</v>
      </c>
      <c r="F11" s="1">
        <v>1</v>
      </c>
      <c r="G11" s="3">
        <f t="shared" ref="G11:G16" si="1">E11*F11</f>
        <v>12995.4</v>
      </c>
      <c r="H11" s="1" t="s">
        <v>1</v>
      </c>
    </row>
    <row r="12" spans="2:9">
      <c r="B12" s="1" t="s">
        <v>17</v>
      </c>
      <c r="C12" s="1" t="s">
        <v>11</v>
      </c>
      <c r="D12" s="9" t="s">
        <v>18</v>
      </c>
      <c r="E12" s="4">
        <v>899</v>
      </c>
      <c r="F12" s="1">
        <v>1</v>
      </c>
      <c r="G12" s="3">
        <f t="shared" ref="G12" si="2">E12*F12</f>
        <v>899</v>
      </c>
      <c r="H12" s="1" t="s">
        <v>1</v>
      </c>
    </row>
    <row r="13" spans="2:9">
      <c r="B13" s="1" t="s">
        <v>19</v>
      </c>
      <c r="C13" s="1" t="s">
        <v>11</v>
      </c>
      <c r="D13" s="9" t="s">
        <v>20</v>
      </c>
      <c r="E13" s="4">
        <v>839</v>
      </c>
      <c r="F13" s="1">
        <v>1</v>
      </c>
      <c r="G13" s="3">
        <f t="shared" ref="G13" si="3">E13*F13</f>
        <v>839</v>
      </c>
      <c r="H13" s="1" t="s">
        <v>1</v>
      </c>
    </row>
    <row r="14" spans="2:9">
      <c r="B14" s="1" t="s">
        <v>21</v>
      </c>
      <c r="C14" s="1" t="s">
        <v>11</v>
      </c>
      <c r="D14" s="2" t="s">
        <v>21</v>
      </c>
      <c r="E14" s="4">
        <v>1000</v>
      </c>
      <c r="F14" s="1">
        <v>1</v>
      </c>
      <c r="G14" s="3">
        <f t="shared" si="1"/>
        <v>1000</v>
      </c>
      <c r="H14" s="1" t="s">
        <v>1</v>
      </c>
    </row>
    <row r="15" spans="2:9">
      <c r="B15" s="1" t="s">
        <v>22</v>
      </c>
      <c r="C15" s="1" t="s">
        <v>11</v>
      </c>
      <c r="D15" s="2" t="s">
        <v>22</v>
      </c>
      <c r="E15" s="4">
        <v>2000</v>
      </c>
      <c r="F15" s="1">
        <v>1</v>
      </c>
      <c r="G15" s="3">
        <f t="shared" si="1"/>
        <v>2000</v>
      </c>
      <c r="H15" s="1" t="s">
        <v>1</v>
      </c>
    </row>
    <row r="16" spans="2:9">
      <c r="B16" s="1" t="s">
        <v>23</v>
      </c>
      <c r="C16" s="1" t="s">
        <v>11</v>
      </c>
      <c r="D16" s="9" t="s">
        <v>24</v>
      </c>
      <c r="E16" s="4">
        <v>159.5</v>
      </c>
      <c r="F16" s="1">
        <v>1</v>
      </c>
      <c r="G16" s="3">
        <f t="shared" si="1"/>
        <v>159.5</v>
      </c>
      <c r="H16" s="1" t="s">
        <v>1</v>
      </c>
    </row>
    <row r="17" spans="2:8">
      <c r="B17" s="1" t="s">
        <v>25</v>
      </c>
      <c r="C17" s="1" t="s">
        <v>11</v>
      </c>
      <c r="D17" s="9" t="s">
        <v>26</v>
      </c>
      <c r="E17" s="4">
        <v>549</v>
      </c>
      <c r="F17" s="1">
        <v>5</v>
      </c>
      <c r="G17" s="3">
        <f t="shared" ref="G17:G25" si="4">E17*F17</f>
        <v>2745</v>
      </c>
      <c r="H17" s="1" t="s">
        <v>1</v>
      </c>
    </row>
    <row r="18" spans="2:8">
      <c r="B18" s="10" t="s">
        <v>27</v>
      </c>
      <c r="C18" s="1" t="s">
        <v>11</v>
      </c>
      <c r="D18" s="10" t="s">
        <v>27</v>
      </c>
      <c r="E18" s="4">
        <v>795</v>
      </c>
      <c r="F18" s="1">
        <v>1</v>
      </c>
      <c r="G18" s="3">
        <f t="shared" si="4"/>
        <v>795</v>
      </c>
      <c r="H18" s="1" t="s">
        <v>1</v>
      </c>
    </row>
    <row r="19" spans="2:8">
      <c r="B19" s="10" t="s">
        <v>28</v>
      </c>
      <c r="C19" s="1" t="s">
        <v>11</v>
      </c>
      <c r="D19" s="10" t="s">
        <v>28</v>
      </c>
      <c r="E19" s="4">
        <v>700</v>
      </c>
      <c r="F19" s="1">
        <v>1</v>
      </c>
      <c r="G19" s="3">
        <f t="shared" si="4"/>
        <v>700</v>
      </c>
      <c r="H19" s="1" t="s">
        <v>1</v>
      </c>
    </row>
    <row r="20" spans="2:8">
      <c r="B20" s="10" t="s">
        <v>29</v>
      </c>
      <c r="C20" s="1" t="s">
        <v>11</v>
      </c>
      <c r="D20" s="10" t="s">
        <v>29</v>
      </c>
      <c r="E20" s="4">
        <v>1800</v>
      </c>
      <c r="F20" s="1">
        <v>1</v>
      </c>
      <c r="G20" s="3">
        <f t="shared" si="4"/>
        <v>1800</v>
      </c>
      <c r="H20" s="1" t="s">
        <v>1</v>
      </c>
    </row>
    <row r="21" spans="2:8">
      <c r="B21" s="10" t="s">
        <v>30</v>
      </c>
      <c r="C21" s="1" t="s">
        <v>11</v>
      </c>
      <c r="D21" s="10" t="s">
        <v>30</v>
      </c>
      <c r="E21" s="4">
        <v>1250</v>
      </c>
      <c r="F21" s="1">
        <v>1</v>
      </c>
      <c r="G21" s="3">
        <f t="shared" si="4"/>
        <v>1250</v>
      </c>
      <c r="H21" s="1" t="s">
        <v>1</v>
      </c>
    </row>
    <row r="22" spans="2:8">
      <c r="B22" s="10" t="s">
        <v>31</v>
      </c>
      <c r="C22" s="1" t="s">
        <v>11</v>
      </c>
      <c r="D22" s="10" t="s">
        <v>31</v>
      </c>
      <c r="E22" s="4">
        <v>300</v>
      </c>
      <c r="F22" s="1">
        <v>1</v>
      </c>
      <c r="G22" s="3">
        <f t="shared" si="4"/>
        <v>300</v>
      </c>
      <c r="H22" s="1" t="s">
        <v>1</v>
      </c>
    </row>
    <row r="23" spans="2:8">
      <c r="B23" s="10" t="s">
        <v>32</v>
      </c>
      <c r="C23" s="1" t="s">
        <v>11</v>
      </c>
      <c r="D23" s="10" t="s">
        <v>32</v>
      </c>
      <c r="E23" s="4">
        <v>200</v>
      </c>
      <c r="F23" s="1">
        <v>1</v>
      </c>
      <c r="G23" s="3">
        <f t="shared" si="4"/>
        <v>200</v>
      </c>
      <c r="H23" s="1" t="s">
        <v>1</v>
      </c>
    </row>
    <row r="24" spans="2:8">
      <c r="B24" s="10" t="s">
        <v>33</v>
      </c>
      <c r="C24" s="1" t="s">
        <v>11</v>
      </c>
      <c r="D24" s="10" t="s">
        <v>33</v>
      </c>
      <c r="E24" s="4">
        <v>275</v>
      </c>
      <c r="F24" s="1">
        <v>1</v>
      </c>
      <c r="G24" s="3">
        <f t="shared" si="4"/>
        <v>275</v>
      </c>
      <c r="H24" s="1" t="s">
        <v>1</v>
      </c>
    </row>
    <row r="25" spans="2:8">
      <c r="B25" s="10" t="s">
        <v>34</v>
      </c>
      <c r="C25" s="1" t="s">
        <v>11</v>
      </c>
      <c r="D25" s="10" t="s">
        <v>34</v>
      </c>
      <c r="E25" s="4">
        <v>680</v>
      </c>
      <c r="F25" s="1">
        <v>1</v>
      </c>
      <c r="G25" s="3">
        <f t="shared" si="4"/>
        <v>680</v>
      </c>
      <c r="H25" s="1" t="s">
        <v>1</v>
      </c>
    </row>
    <row r="26" spans="2:8" hidden="1">
      <c r="B26" s="1" t="s">
        <v>35</v>
      </c>
      <c r="C26" s="1" t="s">
        <v>36</v>
      </c>
      <c r="D26" s="2" t="s">
        <v>37</v>
      </c>
      <c r="E26" s="4">
        <v>350</v>
      </c>
      <c r="F26" s="1">
        <v>4</v>
      </c>
      <c r="G26" s="3">
        <f>E26*F26</f>
        <v>1400</v>
      </c>
      <c r="H26" s="1" t="s">
        <v>1</v>
      </c>
    </row>
    <row r="27" spans="2:8" hidden="1">
      <c r="B27" s="1" t="s">
        <v>38</v>
      </c>
      <c r="C27" s="1" t="s">
        <v>36</v>
      </c>
      <c r="D27" s="2" t="s">
        <v>39</v>
      </c>
      <c r="E27" s="4">
        <v>15000</v>
      </c>
      <c r="F27" s="1">
        <v>1</v>
      </c>
      <c r="G27" s="3">
        <f>E27*F27</f>
        <v>15000</v>
      </c>
      <c r="H27" s="1" t="s">
        <v>1</v>
      </c>
    </row>
    <row r="28" spans="2:8" hidden="1">
      <c r="B28" s="1" t="s">
        <v>40</v>
      </c>
      <c r="C28" s="1" t="s">
        <v>36</v>
      </c>
      <c r="D28" s="2" t="s">
        <v>41</v>
      </c>
      <c r="E28" s="4">
        <v>4712.95</v>
      </c>
      <c r="F28" s="1">
        <v>1</v>
      </c>
      <c r="G28" s="4">
        <f>E28*F28</f>
        <v>4712.95</v>
      </c>
      <c r="H28" s="1" t="s">
        <v>1</v>
      </c>
    </row>
    <row r="29" spans="2:8" hidden="1">
      <c r="B29" s="1" t="s">
        <v>42</v>
      </c>
      <c r="C29" s="1" t="s">
        <v>36</v>
      </c>
      <c r="D29" s="2" t="s">
        <v>43</v>
      </c>
      <c r="E29" s="4">
        <v>786.5</v>
      </c>
      <c r="F29" s="1">
        <v>4</v>
      </c>
      <c r="G29" s="4">
        <f>E29*F29</f>
        <v>3146</v>
      </c>
      <c r="H29" s="1" t="s">
        <v>1</v>
      </c>
    </row>
    <row r="30" spans="2:8" hidden="1">
      <c r="B30" s="1" t="s">
        <v>44</v>
      </c>
      <c r="C30" s="1" t="s">
        <v>45</v>
      </c>
      <c r="D30" s="2" t="s">
        <v>46</v>
      </c>
      <c r="E30" s="11">
        <v>189.95</v>
      </c>
      <c r="F30" s="1">
        <v>3</v>
      </c>
      <c r="G30" s="3">
        <f>E30*F30</f>
        <v>569.84999999999991</v>
      </c>
      <c r="H30" s="1" t="s">
        <v>1</v>
      </c>
    </row>
    <row r="31" spans="2:8" hidden="1">
      <c r="B31" s="1" t="s">
        <v>44</v>
      </c>
      <c r="C31" s="1" t="s">
        <v>45</v>
      </c>
      <c r="D31" s="2" t="s">
        <v>46</v>
      </c>
      <c r="E31" s="11">
        <v>5.95</v>
      </c>
      <c r="F31" s="1">
        <v>30</v>
      </c>
      <c r="G31" s="3">
        <f>E31*F31</f>
        <v>178.5</v>
      </c>
      <c r="H31" s="1" t="s">
        <v>1</v>
      </c>
    </row>
    <row r="32" spans="2:8" hidden="1">
      <c r="B32" s="1" t="s">
        <v>44</v>
      </c>
      <c r="C32" s="1" t="s">
        <v>45</v>
      </c>
      <c r="D32" s="2" t="s">
        <v>47</v>
      </c>
      <c r="E32" s="4">
        <v>1250</v>
      </c>
      <c r="F32" s="1">
        <v>1</v>
      </c>
      <c r="G32" s="3">
        <f>E32*F32</f>
        <v>1250</v>
      </c>
      <c r="H32" s="1" t="s">
        <v>1</v>
      </c>
    </row>
    <row r="33" spans="2:8" hidden="1">
      <c r="B33" s="1" t="s">
        <v>48</v>
      </c>
      <c r="C33" s="1" t="s">
        <v>45</v>
      </c>
      <c r="D33" s="2" t="s">
        <v>49</v>
      </c>
      <c r="E33" s="4">
        <v>299</v>
      </c>
      <c r="F33" s="1">
        <v>5</v>
      </c>
      <c r="G33" s="3">
        <f>E33*F33</f>
        <v>1495</v>
      </c>
      <c r="H33" s="1" t="s">
        <v>1</v>
      </c>
    </row>
    <row r="34" spans="2:8" hidden="1">
      <c r="B34" s="1" t="s">
        <v>50</v>
      </c>
      <c r="C34" s="1" t="s">
        <v>45</v>
      </c>
      <c r="D34" s="2" t="s">
        <v>51</v>
      </c>
      <c r="E34" s="4">
        <f>699*1.21</f>
        <v>845.79</v>
      </c>
      <c r="F34" s="1">
        <v>2</v>
      </c>
      <c r="G34" s="3">
        <f>E34*F34</f>
        <v>1691.58</v>
      </c>
      <c r="H34" s="1" t="s">
        <v>1</v>
      </c>
    </row>
    <row r="35" spans="2:8" hidden="1">
      <c r="B35" s="1" t="s">
        <v>52</v>
      </c>
      <c r="C35" s="1" t="s">
        <v>45</v>
      </c>
      <c r="D35" s="2" t="s">
        <v>53</v>
      </c>
      <c r="E35" s="4">
        <f>2999*1.21</f>
        <v>3628.79</v>
      </c>
      <c r="F35" s="1">
        <v>1</v>
      </c>
      <c r="G35" s="3">
        <f>E35*F35</f>
        <v>3628.79</v>
      </c>
      <c r="H35" s="1" t="s">
        <v>1</v>
      </c>
    </row>
    <row r="36" spans="2:8" hidden="1">
      <c r="B36" s="1" t="s">
        <v>22</v>
      </c>
      <c r="C36" s="1" t="s">
        <v>54</v>
      </c>
      <c r="D36" s="2" t="s">
        <v>22</v>
      </c>
      <c r="E36" s="4">
        <v>8000</v>
      </c>
      <c r="F36" s="1">
        <v>1</v>
      </c>
      <c r="G36" s="3">
        <f>E36*F36</f>
        <v>8000</v>
      </c>
      <c r="H36" s="1" t="s">
        <v>1</v>
      </c>
    </row>
    <row r="37" spans="2:8" hidden="1">
      <c r="B37" s="1" t="s">
        <v>22</v>
      </c>
      <c r="C37" s="1" t="s">
        <v>54</v>
      </c>
      <c r="D37" s="2" t="s">
        <v>22</v>
      </c>
      <c r="E37" s="4">
        <v>8000</v>
      </c>
      <c r="F37" s="1">
        <v>1</v>
      </c>
      <c r="G37" s="3">
        <f>E37*F37</f>
        <v>8000</v>
      </c>
      <c r="H37" s="1" t="s">
        <v>1</v>
      </c>
    </row>
    <row r="38" spans="2:8" hidden="1">
      <c r="B38" s="1" t="s">
        <v>55</v>
      </c>
      <c r="C38" s="1" t="s">
        <v>56</v>
      </c>
      <c r="D38" s="2" t="s">
        <v>22</v>
      </c>
      <c r="E38" s="4">
        <v>10000</v>
      </c>
      <c r="F38" s="1">
        <v>1</v>
      </c>
      <c r="G38" s="4">
        <f>E38*F38</f>
        <v>10000</v>
      </c>
      <c r="H38" s="1" t="s">
        <v>1</v>
      </c>
    </row>
    <row r="39" spans="2:8">
      <c r="E39" s="4"/>
      <c r="G39" s="4"/>
    </row>
    <row r="40" spans="2:8">
      <c r="E40" s="4"/>
      <c r="G40" s="4"/>
    </row>
    <row r="41" spans="2:8">
      <c r="E41" s="4"/>
      <c r="G41" s="4"/>
    </row>
    <row r="42" spans="2:8">
      <c r="E42" s="4"/>
      <c r="G42" s="4"/>
    </row>
    <row r="43" spans="2:8">
      <c r="E43" s="4"/>
      <c r="G43" s="4"/>
    </row>
    <row r="44" spans="2:8">
      <c r="E44" s="4"/>
      <c r="G44" s="4"/>
    </row>
    <row r="45" spans="2:8">
      <c r="E45" s="4"/>
      <c r="G45" s="4"/>
    </row>
    <row r="46" spans="2:8">
      <c r="E46" s="4"/>
      <c r="G46" s="4"/>
    </row>
    <row r="47" spans="2:8">
      <c r="E47" s="4"/>
      <c r="G47" s="4"/>
    </row>
    <row r="48" spans="2:8">
      <c r="E48" s="4"/>
      <c r="G48" s="4"/>
    </row>
    <row r="49" spans="5:7">
      <c r="E49" s="4"/>
      <c r="G49" s="4"/>
    </row>
    <row r="50" spans="5:7">
      <c r="E50" s="4"/>
      <c r="G50" s="4"/>
    </row>
    <row r="51" spans="5:7">
      <c r="E51" s="4"/>
      <c r="G51" s="4"/>
    </row>
    <row r="52" spans="5:7">
      <c r="E52" s="4"/>
      <c r="G52" s="4"/>
    </row>
    <row r="53" spans="5:7">
      <c r="E53" s="4"/>
      <c r="G53" s="4"/>
    </row>
    <row r="54" spans="5:7">
      <c r="E54" s="4"/>
      <c r="G54" s="4"/>
    </row>
    <row r="55" spans="5:7">
      <c r="E55" s="4"/>
      <c r="G55" s="4"/>
    </row>
    <row r="56" spans="5:7">
      <c r="E56" s="4"/>
      <c r="G56" s="4"/>
    </row>
    <row r="57" spans="5:7">
      <c r="E57" s="4"/>
      <c r="G57" s="4"/>
    </row>
    <row r="58" spans="5:7">
      <c r="E58" s="4"/>
      <c r="G58" s="4"/>
    </row>
    <row r="59" spans="5:7">
      <c r="E59" s="4"/>
      <c r="G59" s="4"/>
    </row>
    <row r="60" spans="5:7">
      <c r="E60" s="4"/>
      <c r="G60" s="4"/>
    </row>
    <row r="61" spans="5:7">
      <c r="E61" s="4"/>
      <c r="G61" s="4"/>
    </row>
    <row r="62" spans="5:7">
      <c r="E62" s="4"/>
      <c r="G62" s="4"/>
    </row>
    <row r="63" spans="5:7">
      <c r="E63" s="4"/>
      <c r="G63" s="4"/>
    </row>
    <row r="64" spans="5:7">
      <c r="E64" s="4"/>
      <c r="G64" s="4"/>
    </row>
    <row r="65" spans="5:7">
      <c r="E65" s="4"/>
      <c r="G65" s="4"/>
    </row>
    <row r="66" spans="5:7">
      <c r="E66" s="4"/>
      <c r="G66" s="4"/>
    </row>
    <row r="67" spans="5:7">
      <c r="E67" s="4"/>
      <c r="G67" s="4"/>
    </row>
    <row r="68" spans="5:7">
      <c r="E68" s="4"/>
      <c r="G68" s="4"/>
    </row>
    <row r="69" spans="5:7">
      <c r="E69" s="4"/>
      <c r="G69" s="4"/>
    </row>
    <row r="70" spans="5:7">
      <c r="E70" s="4"/>
      <c r="G70" s="4"/>
    </row>
    <row r="71" spans="5:7">
      <c r="E71" s="4"/>
      <c r="G71" s="4"/>
    </row>
    <row r="72" spans="5:7">
      <c r="E72" s="4"/>
      <c r="G72" s="4"/>
    </row>
    <row r="73" spans="5:7">
      <c r="E73" s="4"/>
      <c r="G73" s="4"/>
    </row>
    <row r="74" spans="5:7">
      <c r="E74" s="4"/>
      <c r="G74" s="4"/>
    </row>
    <row r="75" spans="5:7">
      <c r="E75" s="4"/>
      <c r="G75" s="4"/>
    </row>
    <row r="76" spans="5:7">
      <c r="E76" s="4"/>
      <c r="G76" s="4"/>
    </row>
    <row r="77" spans="5:7">
      <c r="E77" s="4"/>
      <c r="G77" s="4"/>
    </row>
    <row r="78" spans="5:7">
      <c r="E78" s="4"/>
      <c r="G78" s="4"/>
    </row>
    <row r="79" spans="5:7">
      <c r="E79" s="4"/>
      <c r="G79" s="4"/>
    </row>
  </sheetData>
  <autoFilter ref="B7:I38" xr:uid="{10B31275-D5B3-4851-A72B-9DB9E1D6A4C5}">
    <filterColumn colId="1">
      <filters>
        <filter val="Makerspace"/>
      </filters>
    </filterColumn>
  </autoFilter>
  <mergeCells count="1">
    <mergeCell ref="F2:G2"/>
  </mergeCells>
  <phoneticPr fontId="3" type="noConversion"/>
  <dataValidations count="1">
    <dataValidation type="list" allowBlank="1" showInputMessage="1" showErrorMessage="1" sqref="H8:H79" xr:uid="{06DE9613-5A98-4EAE-9971-56055669F466}">
      <formula1>$F$3:$F$4</formula1>
    </dataValidation>
  </dataValidations>
  <hyperlinks>
    <hyperlink ref="D13" r:id="rId1" xr:uid="{A6FC6B27-A5F0-4901-B9F1-F0BBC53F49D3}"/>
    <hyperlink ref="D12" r:id="rId2" xr:uid="{72A8BFD7-1F9D-484F-8F7B-2965D6EBD764}"/>
    <hyperlink ref="D10" r:id="rId3" xr:uid="{30C2863B-3A8E-4905-B2EF-63CDC4AC41E5}"/>
    <hyperlink ref="D11" r:id="rId4" xr:uid="{8826894B-B0ED-4640-A351-C1F1EFC4FE2A}"/>
    <hyperlink ref="D8" r:id="rId5" xr:uid="{AE1CA9D6-B3C9-465A-B6B1-863255C73E19}"/>
    <hyperlink ref="D16" r:id="rId6" xr:uid="{A9D198E1-6D65-4D91-B6FD-A6A3F35E3AAE}"/>
    <hyperlink ref="D17" r:id="rId7" xr:uid="{83CCBCB1-C7F6-4F70-9EC1-6892B608CB7E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bruyninckx</dc:creator>
  <cp:keywords/>
  <dc:description/>
  <cp:lastModifiedBy/>
  <cp:revision/>
  <dcterms:created xsi:type="dcterms:W3CDTF">2023-01-12T17:45:12Z</dcterms:created>
  <dcterms:modified xsi:type="dcterms:W3CDTF">2024-05-14T18:55:28Z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5030db-5b96-4a80-bef5-9bbf300e0d2e_Enabled">
    <vt:lpwstr>true</vt:lpwstr>
  </property>
  <property fmtid="{D5CDD505-2E9C-101B-9397-08002B2CF9AE}" pid="3" name="MSIP_Label_415030db-5b96-4a80-bef5-9bbf300e0d2e_SetDate">
    <vt:lpwstr>2023-01-12T20:44:28Z</vt:lpwstr>
  </property>
  <property fmtid="{D5CDD505-2E9C-101B-9397-08002B2CF9AE}" pid="4" name="MSIP_Label_415030db-5b96-4a80-bef5-9bbf300e0d2e_Method">
    <vt:lpwstr>Standard</vt:lpwstr>
  </property>
  <property fmtid="{D5CDD505-2E9C-101B-9397-08002B2CF9AE}" pid="5" name="MSIP_Label_415030db-5b96-4a80-bef5-9bbf300e0d2e_Name">
    <vt:lpwstr>General</vt:lpwstr>
  </property>
  <property fmtid="{D5CDD505-2E9C-101B-9397-08002B2CF9AE}" pid="6" name="MSIP_Label_415030db-5b96-4a80-bef5-9bbf300e0d2e_SiteId">
    <vt:lpwstr>9e9002aa-e50e-44b8-bb7a-021d21198024</vt:lpwstr>
  </property>
  <property fmtid="{D5CDD505-2E9C-101B-9397-08002B2CF9AE}" pid="7" name="MSIP_Label_415030db-5b96-4a80-bef5-9bbf300e0d2e_ActionId">
    <vt:lpwstr>0fa21712-afdf-4857-8fde-d3b108535faa</vt:lpwstr>
  </property>
  <property fmtid="{D5CDD505-2E9C-101B-9397-08002B2CF9AE}" pid="8" name="MSIP_Label_415030db-5b96-4a80-bef5-9bbf300e0d2e_ContentBits">
    <vt:lpwstr>0</vt:lpwstr>
  </property>
</Properties>
</file>