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/>
  <mc:AlternateContent xmlns:mc="http://schemas.openxmlformats.org/markup-compatibility/2006">
    <mc:Choice Requires="x15">
      <x15ac:absPath xmlns:x15ac="http://schemas.microsoft.com/office/spreadsheetml/2010/11/ac" url="https://omo365-my.sharepoint.com/personal/bruyninckx_s_2college_nl/Documents/Bureaublad/Rubrics/"/>
    </mc:Choice>
  </mc:AlternateContent>
  <xr:revisionPtr revIDLastSave="0" documentId="8_{64C0899C-F4D6-4FF9-A427-34EF85772D33}" xr6:coauthVersionLast="47" xr6:coauthVersionMax="47" xr10:uidLastSave="{00000000-0000-0000-0000-000000000000}"/>
  <bookViews>
    <workbookView xWindow="-110" yWindow="-110" windowWidth="19420" windowHeight="10300" xr2:uid="{F31D627C-6578-41C0-95F7-C14765C68C13}"/>
  </bookViews>
  <sheets>
    <sheet name="Activiteiten" sheetId="1" r:id="rId1"/>
    <sheet name="Inzet" sheetId="5" r:id="rId2"/>
    <sheet name="Data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33" i="1"/>
  <c r="E44" i="1"/>
  <c r="E41" i="1"/>
  <c r="E40" i="1"/>
  <c r="E37" i="1"/>
  <c r="E36" i="1"/>
  <c r="E32" i="1"/>
  <c r="E31" i="1"/>
  <c r="E28" i="1"/>
  <c r="E27" i="1"/>
  <c r="E21" i="1"/>
  <c r="E18" i="1"/>
  <c r="E17" i="1"/>
  <c r="E14" i="1"/>
  <c r="E11" i="1"/>
  <c r="E8" i="1"/>
  <c r="E7" i="1"/>
  <c r="D44" i="1"/>
  <c r="D41" i="1"/>
  <c r="D40" i="1"/>
  <c r="D37" i="1"/>
  <c r="D36" i="1"/>
  <c r="D32" i="1"/>
  <c r="D31" i="1"/>
  <c r="D28" i="1"/>
  <c r="D27" i="1"/>
  <c r="D21" i="1"/>
  <c r="D18" i="1"/>
  <c r="D17" i="1"/>
  <c r="D14" i="1"/>
  <c r="D11" i="1"/>
  <c r="D8" i="1"/>
  <c r="D7" i="1"/>
  <c r="D3" i="5"/>
  <c r="D4" i="5"/>
  <c r="D5" i="5"/>
  <c r="D6" i="5"/>
  <c r="D7" i="5"/>
  <c r="D8" i="5"/>
  <c r="D9" i="5"/>
  <c r="D10" i="5"/>
  <c r="D11" i="5"/>
  <c r="D12" i="5"/>
</calcChain>
</file>

<file path=xl/sharedStrings.xml><?xml version="1.0" encoding="utf-8"?>
<sst xmlns="http://schemas.openxmlformats.org/spreadsheetml/2006/main" count="100" uniqueCount="70">
  <si>
    <t>Namen van team:</t>
  </si>
  <si>
    <t>Beoordeing</t>
  </si>
  <si>
    <t>Punt</t>
  </si>
  <si>
    <t>Mede-organiseren van een evenement</t>
  </si>
  <si>
    <t>Een planning voor een kleinschalig evenement maken</t>
  </si>
  <si>
    <t>De planning samenstellen: wie, wat, waar, waarom en wanneer. ( 5 x W)</t>
  </si>
  <si>
    <t>Leeg</t>
  </si>
  <si>
    <t>Bij het maken van de planning keuzes en verantwoording kunnen maken op gebied van: Locatie, activiteiten, catering en materialen.</t>
  </si>
  <si>
    <t>Een draaiboek voor een evenement maken</t>
  </si>
  <si>
    <t>Een draaiboek maken, uitleggen en toelichten, bestaande uit: planning, begroting, voorbereiding van activiteiten, tijdsschema en taakverdeling</t>
  </si>
  <si>
    <t>Een eenvoudige begroting voor een evenement maken</t>
  </si>
  <si>
    <t>Een berekening maken en inzicht hebben van de kosten en opbrengsten van een evenement</t>
  </si>
  <si>
    <t>Assisteren bij het maken van afspraken binnen gestelde kaders met medeorganisatoren, betrokken instellingen, instanties, derden en dergelijke, noodzakelijk om een kleinschalig evenement te organiseren</t>
  </si>
  <si>
    <t>De vereiste regelgeving op het gebied van veiligheid toepassen</t>
  </si>
  <si>
    <t>Assisteren bij de beoordeling van verschillende offertes</t>
  </si>
  <si>
    <t>Het verloop van een evenement presenteren, evalueren en beknopt verslaan</t>
  </si>
  <si>
    <t>Reflecteren op het verloop van het evenement, eventuele verbeterpunten en succesfactoren kunnen benoemen en beknopt verslaan</t>
  </si>
  <si>
    <t>Assisteren bij een evenement</t>
  </si>
  <si>
    <t>Assisteren bij de opbouw van een kleinschalig evenement</t>
  </si>
  <si>
    <t>De wettelijke veiligheidseisen in acht nemen</t>
  </si>
  <si>
    <t>Het draaiboek toepassen en uitvoeren</t>
  </si>
  <si>
    <t>Een bijdrage leveren aan activiteiten tijdens het evenement</t>
  </si>
  <si>
    <t>Proactief de start verzorgen: ontvangst en informatievoorziening</t>
  </si>
  <si>
    <t>Tijdens het evenement proactief het tijdsschema hanteren, de activiteit professioneel begeleiden en juist handelen bij calamiteiten en problemen</t>
  </si>
  <si>
    <t>Het evenement afsluiten op de juiste wijze volgens draaiboek</t>
  </si>
  <si>
    <t>Assisteren bij de afbouw van een evenement</t>
  </si>
  <si>
    <t>Tijdens een evenement eigentijdse communicatiehulpmiddelen adequaat inzetten</t>
  </si>
  <si>
    <t>Het juiste communicatiemiddel hanteren</t>
  </si>
  <si>
    <t xml:space="preserve">De specifieke communicatieafspraken toepassen vanuit het draaiboek </t>
  </si>
  <si>
    <t>Het verloop en de uitwerking van een evenement presenteren, evalueren en beknopt verslaan</t>
  </si>
  <si>
    <t>Nummer</t>
  </si>
  <si>
    <t>Taak</t>
  </si>
  <si>
    <t>Beoordeling</t>
  </si>
  <si>
    <t>Inzet</t>
  </si>
  <si>
    <t>Ik heb nieuwe dingen geleerd</t>
  </si>
  <si>
    <t>Ik heb nieuwe dingen gedaan</t>
  </si>
  <si>
    <t>Ik heb anderen geholpen met leren</t>
  </si>
  <si>
    <t>Ik heb anderen geholpen met doen</t>
  </si>
  <si>
    <t>Ik heb actief meegedaan</t>
  </si>
  <si>
    <t>Ik heb anderen geholpen om actief mee te doen</t>
  </si>
  <si>
    <t>Ik heb voldoende vragen gesteld</t>
  </si>
  <si>
    <t>Ik heb extra activiteiten gedaan boven de lesstof</t>
  </si>
  <si>
    <t>Ik heb gebruik gemaakt van de leermiddelen</t>
  </si>
  <si>
    <t>Ik heb anderen iets kunnen leren</t>
  </si>
  <si>
    <t>Code</t>
  </si>
  <si>
    <t>Omschrijving</t>
  </si>
  <si>
    <t>Cijfer</t>
  </si>
  <si>
    <t>percentage</t>
  </si>
  <si>
    <t>L</t>
  </si>
  <si>
    <t>0</t>
  </si>
  <si>
    <t>U</t>
  </si>
  <si>
    <t>Uitstekend/Uitmuntend</t>
  </si>
  <si>
    <t>ZG</t>
  </si>
  <si>
    <t>Zeer goed</t>
  </si>
  <si>
    <t>G</t>
  </si>
  <si>
    <t>Goed</t>
  </si>
  <si>
    <t>RV</t>
  </si>
  <si>
    <t>Ruim voldoende</t>
  </si>
  <si>
    <t>V</t>
  </si>
  <si>
    <t>Voldoende</t>
  </si>
  <si>
    <t>M</t>
  </si>
  <si>
    <t>Matig</t>
  </si>
  <si>
    <t>O</t>
  </si>
  <si>
    <t>Onvoldoende</t>
  </si>
  <si>
    <t>RO</t>
  </si>
  <si>
    <t>Ruim onvoldoende</t>
  </si>
  <si>
    <t>S</t>
  </si>
  <si>
    <t>Slecht</t>
  </si>
  <si>
    <t>ZS</t>
  </si>
  <si>
    <t>Zeer slecht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</si>
</sst>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/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9" fontId="0" fillId="0" borderId="0" xfId="1" applyFont="1"/>
    <xf numFmtId="0" fontId="2" fillId="3" borderId="0" xfId="0" applyFont="1" applyFill="1"/>
    <xf numFmtId="49" fontId="2" fillId="3" borderId="0" xfId="0" applyNumberFormat="1" applyFont="1" applyFill="1" applyAlignment="1">
      <alignment wrapText="1"/>
    </xf>
    <xf numFmtId="49" fontId="2" fillId="3" borderId="0" xfId="0" applyNumberFormat="1" applyFont="1" applyFill="1" applyAlignment="1">
      <alignment textRotation="45"/>
    </xf>
    <xf numFmtId="0" fontId="2" fillId="0" borderId="0" xfId="0" applyFont="1" applyAlignment="1">
      <alignment horizontal="center" vertical="top"/>
    </xf>
    <xf numFmtId="49" fontId="0" fillId="3" borderId="1" xfId="0" applyNumberFormat="1" applyFill="1" applyBorder="1"/>
    <xf numFmtId="49" fontId="0" fillId="0" borderId="1" xfId="0" applyNumberFormat="1" applyBorder="1"/>
    <xf numFmtId="49" fontId="0" fillId="0" borderId="0" xfId="0" applyNumberFormat="1"/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4" borderId="2" xfId="0" applyFill="1" applyBorder="1"/>
    <xf numFmtId="0" fontId="0" fillId="0" borderId="2" xfId="0" applyBorder="1" applyAlignment="1">
      <alignment wrapText="1"/>
    </xf>
    <xf numFmtId="49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wrapText="1"/>
    </xf>
    <xf numFmtId="49" fontId="0" fillId="3" borderId="2" xfId="0" applyNumberFormat="1" applyFill="1" applyBorder="1"/>
    <xf numFmtId="49" fontId="2" fillId="0" borderId="2" xfId="0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8402-DF41-464F-A626-86A50BD9F881}">
  <dimension ref="A1:E44"/>
  <sheetViews>
    <sheetView showGridLines="0" tabSelected="1" workbookViewId="0">
      <pane ySplit="1" topLeftCell="A2" activePane="bottomLeft" state="frozen"/>
      <selection pane="bottomLeft" activeCell="G38" sqref="G38"/>
    </sheetView>
  </sheetViews>
  <sheetFormatPr defaultRowHeight="14.45"/>
  <cols>
    <col min="1" max="1" width="2.85546875" bestFit="1" customWidth="1"/>
    <col min="2" max="2" width="127.5703125" style="3" customWidth="1"/>
    <col min="3" max="3" width="14.5703125" customWidth="1"/>
    <col min="4" max="4" width="1.85546875" hidden="1" customWidth="1"/>
    <col min="5" max="5" width="4.5703125" bestFit="1" customWidth="1"/>
  </cols>
  <sheetData>
    <row r="1" spans="1:5">
      <c r="B1" s="2" t="s">
        <v>0</v>
      </c>
      <c r="C1" s="1" t="s">
        <v>1</v>
      </c>
      <c r="E1" s="1" t="s">
        <v>2</v>
      </c>
    </row>
    <row r="4" spans="1:5">
      <c r="B4" s="4" t="s">
        <v>3</v>
      </c>
    </row>
    <row r="6" spans="1:5">
      <c r="B6" s="2" t="s">
        <v>4</v>
      </c>
    </row>
    <row r="7" spans="1:5">
      <c r="A7" s="15">
        <v>1</v>
      </c>
      <c r="B7" s="16" t="s">
        <v>5</v>
      </c>
      <c r="C7" s="13" t="s">
        <v>6</v>
      </c>
      <c r="D7" s="17" t="str">
        <f>VLOOKUP(C:C,Data!$C$3:$D$13,2,FALSE)</f>
        <v>0</v>
      </c>
      <c r="E7" s="18">
        <f>10/17</f>
        <v>0.58823529411764708</v>
      </c>
    </row>
    <row r="8" spans="1:5">
      <c r="A8" s="19">
        <v>2</v>
      </c>
      <c r="B8" s="20" t="s">
        <v>7</v>
      </c>
      <c r="C8" s="21" t="s">
        <v>6</v>
      </c>
      <c r="D8" s="22" t="str">
        <f>VLOOKUP(C:C,Data!$C$3:$D$13,2,FALSE)</f>
        <v>0</v>
      </c>
      <c r="E8" s="23">
        <f>10/17</f>
        <v>0.58823529411764708</v>
      </c>
    </row>
    <row r="10" spans="1:5">
      <c r="B10" s="2" t="s">
        <v>8</v>
      </c>
    </row>
    <row r="11" spans="1:5">
      <c r="A11" s="15">
        <v>3</v>
      </c>
      <c r="B11" s="16" t="s">
        <v>9</v>
      </c>
      <c r="C11" s="13" t="s">
        <v>6</v>
      </c>
      <c r="D11" s="17" t="str">
        <f>VLOOKUP(C:C,Data!$C$3:$D$13,2,FALSE)</f>
        <v>0</v>
      </c>
      <c r="E11" s="18">
        <f>10/17</f>
        <v>0.58823529411764708</v>
      </c>
    </row>
    <row r="13" spans="1:5">
      <c r="B13" s="2" t="s">
        <v>10</v>
      </c>
    </row>
    <row r="14" spans="1:5">
      <c r="A14" s="15">
        <v>4</v>
      </c>
      <c r="B14" s="16" t="s">
        <v>11</v>
      </c>
      <c r="C14" s="13" t="s">
        <v>6</v>
      </c>
      <c r="D14" s="17" t="str">
        <f>VLOOKUP(C:C,Data!$C$3:$D$13,2,FALSE)</f>
        <v>0</v>
      </c>
      <c r="E14" s="18">
        <f>10/17</f>
        <v>0.58823529411764708</v>
      </c>
    </row>
    <row r="16" spans="1:5" ht="29.1">
      <c r="B16" s="2" t="s">
        <v>12</v>
      </c>
    </row>
    <row r="17" spans="1:5">
      <c r="A17" s="15">
        <v>5</v>
      </c>
      <c r="B17" s="16" t="s">
        <v>13</v>
      </c>
      <c r="C17" s="13" t="s">
        <v>6</v>
      </c>
      <c r="D17" s="17" t="str">
        <f>VLOOKUP(C:C,Data!$C$3:$D$13,2,FALSE)</f>
        <v>0</v>
      </c>
      <c r="E17" s="18">
        <f>10/17</f>
        <v>0.58823529411764708</v>
      </c>
    </row>
    <row r="18" spans="1:5">
      <c r="A18" s="19">
        <v>6</v>
      </c>
      <c r="B18" s="20" t="s">
        <v>14</v>
      </c>
      <c r="C18" s="21" t="s">
        <v>6</v>
      </c>
      <c r="D18" s="22" t="str">
        <f>VLOOKUP(C:C,Data!$C$3:$D$13,2,FALSE)</f>
        <v>0</v>
      </c>
      <c r="E18" s="23">
        <f>10/17</f>
        <v>0.58823529411764708</v>
      </c>
    </row>
    <row r="20" spans="1:5">
      <c r="B20" s="1" t="s">
        <v>15</v>
      </c>
    </row>
    <row r="21" spans="1:5">
      <c r="A21" s="15">
        <v>7</v>
      </c>
      <c r="B21" s="17" t="s">
        <v>16</v>
      </c>
      <c r="C21" s="13" t="s">
        <v>6</v>
      </c>
      <c r="D21" s="17" t="str">
        <f>VLOOKUP(C:C,Data!$C$3:$D$13,2,FALSE)</f>
        <v>0</v>
      </c>
      <c r="E21" s="18">
        <f>10/17</f>
        <v>0.58823529411764708</v>
      </c>
    </row>
    <row r="22" spans="1:5">
      <c r="B22"/>
      <c r="C22" s="14"/>
    </row>
    <row r="24" spans="1:5">
      <c r="B24" s="4" t="s">
        <v>17</v>
      </c>
    </row>
    <row r="25" spans="1:5">
      <c r="B25" s="1"/>
    </row>
    <row r="26" spans="1:5">
      <c r="B26" s="1" t="s">
        <v>18</v>
      </c>
    </row>
    <row r="27" spans="1:5">
      <c r="A27" s="15">
        <v>8</v>
      </c>
      <c r="B27" s="16" t="s">
        <v>19</v>
      </c>
      <c r="C27" s="13" t="s">
        <v>6</v>
      </c>
      <c r="D27" s="17" t="str">
        <f>VLOOKUP(C:C,Data!$C$3:$D$13,2,FALSE)</f>
        <v>0</v>
      </c>
      <c r="E27" s="18">
        <f>10/17</f>
        <v>0.58823529411764708</v>
      </c>
    </row>
    <row r="28" spans="1:5">
      <c r="A28" s="19">
        <v>9</v>
      </c>
      <c r="B28" s="20" t="s">
        <v>20</v>
      </c>
      <c r="C28" s="21" t="s">
        <v>6</v>
      </c>
      <c r="D28" s="22" t="str">
        <f>VLOOKUP(C:C,Data!$C$3:$D$13,2,FALSE)</f>
        <v>0</v>
      </c>
      <c r="E28" s="23">
        <f>10/17</f>
        <v>0.58823529411764708</v>
      </c>
    </row>
    <row r="30" spans="1:5">
      <c r="B30" s="1" t="s">
        <v>21</v>
      </c>
    </row>
    <row r="31" spans="1:5">
      <c r="A31" s="15">
        <v>10</v>
      </c>
      <c r="B31" s="16" t="s">
        <v>22</v>
      </c>
      <c r="C31" s="13" t="s">
        <v>6</v>
      </c>
      <c r="D31" s="17" t="str">
        <f>VLOOKUP(C:C,Data!$C$3:$D$13,2,FALSE)</f>
        <v>0</v>
      </c>
      <c r="E31" s="18">
        <f>10/17</f>
        <v>0.58823529411764708</v>
      </c>
    </row>
    <row r="32" spans="1:5">
      <c r="A32" s="19">
        <v>11</v>
      </c>
      <c r="B32" s="20" t="s">
        <v>23</v>
      </c>
      <c r="C32" s="21" t="s">
        <v>6</v>
      </c>
      <c r="D32" s="22" t="str">
        <f>VLOOKUP(C:C,Data!$C$3:$D$13,2,FALSE)</f>
        <v>0</v>
      </c>
      <c r="E32" s="23">
        <f>10/17</f>
        <v>0.58823529411764708</v>
      </c>
    </row>
    <row r="33" spans="1:5">
      <c r="A33" s="19">
        <v>12</v>
      </c>
      <c r="B33" s="20" t="s">
        <v>24</v>
      </c>
      <c r="C33" s="21" t="s">
        <v>6</v>
      </c>
      <c r="D33" s="22" t="str">
        <f>VLOOKUP(C:C,Data!$C$3:$D$13,2,FALSE)</f>
        <v>0</v>
      </c>
      <c r="E33" s="23">
        <f>10/17</f>
        <v>0.58823529411764708</v>
      </c>
    </row>
    <row r="35" spans="1:5">
      <c r="B35" s="1" t="s">
        <v>25</v>
      </c>
    </row>
    <row r="36" spans="1:5">
      <c r="A36" s="15">
        <v>13</v>
      </c>
      <c r="B36" s="16" t="s">
        <v>19</v>
      </c>
      <c r="C36" s="13" t="s">
        <v>6</v>
      </c>
      <c r="D36" s="17" t="str">
        <f>VLOOKUP(C:C,Data!$C$3:$D$13,2,FALSE)</f>
        <v>0</v>
      </c>
      <c r="E36" s="18">
        <f>10/17</f>
        <v>0.58823529411764708</v>
      </c>
    </row>
    <row r="37" spans="1:5">
      <c r="A37" s="19">
        <v>14</v>
      </c>
      <c r="B37" s="20" t="s">
        <v>20</v>
      </c>
      <c r="C37" s="21" t="s">
        <v>6</v>
      </c>
      <c r="D37" s="22" t="str">
        <f>VLOOKUP(C:C,Data!$C$3:$D$13,2,FALSE)</f>
        <v>0</v>
      </c>
      <c r="E37" s="23">
        <f>10/17</f>
        <v>0.58823529411764708</v>
      </c>
    </row>
    <row r="39" spans="1:5">
      <c r="B39" s="1" t="s">
        <v>26</v>
      </c>
    </row>
    <row r="40" spans="1:5">
      <c r="A40" s="15">
        <v>15</v>
      </c>
      <c r="B40" s="16" t="s">
        <v>27</v>
      </c>
      <c r="C40" s="13" t="s">
        <v>6</v>
      </c>
      <c r="D40" s="17" t="str">
        <f>VLOOKUP(C:C,Data!$C$3:$D$13,2,FALSE)</f>
        <v>0</v>
      </c>
      <c r="E40" s="18">
        <f>10/17</f>
        <v>0.58823529411764708</v>
      </c>
    </row>
    <row r="41" spans="1:5">
      <c r="A41" s="19">
        <v>16</v>
      </c>
      <c r="B41" s="20" t="s">
        <v>28</v>
      </c>
      <c r="C41" s="21" t="s">
        <v>6</v>
      </c>
      <c r="D41" s="22" t="str">
        <f>VLOOKUP(C:C,Data!$C$3:$D$13,2,FALSE)</f>
        <v>0</v>
      </c>
      <c r="E41" s="23">
        <f>10/17</f>
        <v>0.58823529411764708</v>
      </c>
    </row>
    <row r="43" spans="1:5">
      <c r="B43" s="1" t="s">
        <v>29</v>
      </c>
    </row>
    <row r="44" spans="1:5">
      <c r="A44" s="15">
        <v>17</v>
      </c>
      <c r="B44" s="17" t="s">
        <v>16</v>
      </c>
      <c r="C44" s="13" t="s">
        <v>6</v>
      </c>
      <c r="D44" s="17" t="str">
        <f>VLOOKUP(C:C,Data!$C$3:$D$13,2,FALSE)</f>
        <v>0</v>
      </c>
      <c r="E44" s="18">
        <f>10/17</f>
        <v>0.58823529411764708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66A957-511E-4706-BA45-A03FB0BC432B}">
          <x14:formula1>
            <xm:f>Data!$C$3:$C$13</xm:f>
          </x14:formula1>
          <xm:sqref>C7:C8 C17:C18 C21:C22 C27:C28 C36:C37 C40:C41 C44 C11 C14 C31:C33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35AC-1090-4E84-B7D9-8593A2AA6E2C}">
  <dimension ref="A1:D12"/>
  <sheetViews>
    <sheetView showGridLines="0" workbookViewId="0">
      <pane ySplit="2" topLeftCell="A3" activePane="bottomLeft" state="frozen"/>
      <selection pane="bottomLeft" activeCell="H8" sqref="H8"/>
    </sheetView>
  </sheetViews>
  <sheetFormatPr defaultRowHeight="14.45"/>
  <cols>
    <col min="1" max="1" width="8.140625" bestFit="1" customWidth="1"/>
    <col min="2" max="2" width="41.42578125" bestFit="1" customWidth="1"/>
    <col min="3" max="3" width="21.7109375" customWidth="1"/>
    <col min="4" max="4" width="17.7109375" hidden="1" customWidth="1"/>
  </cols>
  <sheetData>
    <row r="1" spans="1:4">
      <c r="A1" s="8" t="s">
        <v>30</v>
      </c>
      <c r="B1" s="9" t="s">
        <v>31</v>
      </c>
      <c r="C1" s="9" t="s">
        <v>32</v>
      </c>
      <c r="D1" s="10"/>
    </row>
    <row r="2" spans="1:4">
      <c r="B2" s="2" t="s">
        <v>33</v>
      </c>
      <c r="C2" s="11"/>
      <c r="D2" s="11"/>
    </row>
    <row r="3" spans="1:4">
      <c r="A3" s="24">
        <v>1</v>
      </c>
      <c r="B3" s="25" t="s">
        <v>34</v>
      </c>
      <c r="C3" s="12" t="s">
        <v>6</v>
      </c>
      <c r="D3" t="str">
        <f>VLOOKUP(C:C,Data!$C$3:$D$13,2,FALSE)</f>
        <v>0</v>
      </c>
    </row>
    <row r="4" spans="1:4">
      <c r="A4" s="26">
        <v>2</v>
      </c>
      <c r="B4" s="27" t="s">
        <v>35</v>
      </c>
      <c r="C4" s="28" t="s">
        <v>6</v>
      </c>
      <c r="D4" t="str">
        <f>VLOOKUP(C:C,Data!$C$3:$D$13,2,FALSE)</f>
        <v>0</v>
      </c>
    </row>
    <row r="5" spans="1:4">
      <c r="A5" s="26">
        <v>3</v>
      </c>
      <c r="B5" s="27" t="s">
        <v>36</v>
      </c>
      <c r="C5" s="28" t="s">
        <v>6</v>
      </c>
      <c r="D5" t="str">
        <f>VLOOKUP(C:C,Data!$C$3:$D$13,2,FALSE)</f>
        <v>0</v>
      </c>
    </row>
    <row r="6" spans="1:4">
      <c r="A6" s="26">
        <v>4</v>
      </c>
      <c r="B6" s="27" t="s">
        <v>37</v>
      </c>
      <c r="C6" s="28" t="s">
        <v>6</v>
      </c>
      <c r="D6" t="str">
        <f>VLOOKUP(C:C,Data!$C$3:$D$13,2,FALSE)</f>
        <v>0</v>
      </c>
    </row>
    <row r="7" spans="1:4">
      <c r="A7" s="26">
        <v>5</v>
      </c>
      <c r="B7" s="27" t="s">
        <v>38</v>
      </c>
      <c r="C7" s="28" t="s">
        <v>6</v>
      </c>
      <c r="D7" t="str">
        <f>VLOOKUP(C:C,Data!$C$3:$D$13,2,FALSE)</f>
        <v>0</v>
      </c>
    </row>
    <row r="8" spans="1:4" ht="29.1">
      <c r="A8" s="26">
        <v>6</v>
      </c>
      <c r="B8" s="27" t="s">
        <v>39</v>
      </c>
      <c r="C8" s="28" t="s">
        <v>6</v>
      </c>
      <c r="D8" t="str">
        <f>VLOOKUP(C:C,Data!$C$3:$D$13,2,FALSE)</f>
        <v>0</v>
      </c>
    </row>
    <row r="9" spans="1:4">
      <c r="A9" s="26">
        <v>7</v>
      </c>
      <c r="B9" s="27" t="s">
        <v>40</v>
      </c>
      <c r="C9" s="28" t="s">
        <v>6</v>
      </c>
      <c r="D9" t="str">
        <f>VLOOKUP(C:C,Data!$C$3:$D$13,2,FALSE)</f>
        <v>0</v>
      </c>
    </row>
    <row r="10" spans="1:4" ht="29.1">
      <c r="A10" s="26">
        <v>8</v>
      </c>
      <c r="B10" s="27" t="s">
        <v>41</v>
      </c>
      <c r="C10" s="28" t="s">
        <v>6</v>
      </c>
      <c r="D10" t="str">
        <f>VLOOKUP(C:C,Data!$C$3:$D$13,2,FALSE)</f>
        <v>0</v>
      </c>
    </row>
    <row r="11" spans="1:4">
      <c r="A11" s="26">
        <v>9</v>
      </c>
      <c r="B11" s="27" t="s">
        <v>42</v>
      </c>
      <c r="C11" s="28" t="s">
        <v>6</v>
      </c>
      <c r="D11" t="str">
        <f>VLOOKUP(C:C,Data!$C$3:$D$13,2,FALSE)</f>
        <v>0</v>
      </c>
    </row>
    <row r="12" spans="1:4">
      <c r="A12" s="26">
        <v>10</v>
      </c>
      <c r="B12" s="29" t="s">
        <v>43</v>
      </c>
      <c r="C12" s="28" t="s">
        <v>6</v>
      </c>
      <c r="D12" t="str">
        <f>VLOOKUP(C:C,Data!$C$3:$D$13,2,FALSE)</f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C9F131-350B-467F-AC3F-D4947A443917}">
          <x14:formula1>
            <xm:f>Data!$C$3:$C$13</xm:f>
          </x14:formula1>
          <xm:sqref>C3:C12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44AB-A9F6-4A23-8C45-58C44910B984}">
  <dimension ref="B2:G23"/>
  <sheetViews>
    <sheetView workbookViewId="0">
      <selection activeCell="C5" sqref="C5"/>
    </sheetView>
  </sheetViews>
  <sheetFormatPr defaultRowHeight="14.45"/>
  <cols>
    <col min="2" max="2" width="5.140625" bestFit="1" customWidth="1"/>
    <col min="3" max="3" width="23.85546875" customWidth="1"/>
    <col min="4" max="4" width="5.42578125" bestFit="1" customWidth="1"/>
    <col min="7" max="7" width="24.42578125" customWidth="1"/>
  </cols>
  <sheetData>
    <row r="2" spans="2:7">
      <c r="B2" s="5" t="s">
        <v>44</v>
      </c>
      <c r="C2" s="5" t="s">
        <v>45</v>
      </c>
      <c r="D2" s="5" t="s">
        <v>46</v>
      </c>
      <c r="G2" s="5" t="s">
        <v>47</v>
      </c>
    </row>
    <row r="3" spans="2:7">
      <c r="B3" s="6" t="s">
        <v>48</v>
      </c>
      <c r="C3" s="6" t="s">
        <v>6</v>
      </c>
      <c r="D3" s="6" t="s">
        <v>49</v>
      </c>
      <c r="G3" s="7">
        <v>2</v>
      </c>
    </row>
    <row r="4" spans="2:7">
      <c r="B4" s="6" t="s">
        <v>50</v>
      </c>
      <c r="C4" s="6" t="s">
        <v>51</v>
      </c>
      <c r="D4" s="6">
        <v>10</v>
      </c>
      <c r="G4" s="7">
        <v>1.9</v>
      </c>
    </row>
    <row r="5" spans="2:7">
      <c r="B5" s="6" t="s">
        <v>52</v>
      </c>
      <c r="C5" s="6" t="s">
        <v>53</v>
      </c>
      <c r="D5" s="6">
        <v>9</v>
      </c>
      <c r="G5" s="7">
        <v>1.8</v>
      </c>
    </row>
    <row r="6" spans="2:7">
      <c r="B6" s="6" t="s">
        <v>54</v>
      </c>
      <c r="C6" s="6" t="s">
        <v>55</v>
      </c>
      <c r="D6" s="6">
        <v>8</v>
      </c>
      <c r="G6" s="7">
        <v>1.7</v>
      </c>
    </row>
    <row r="7" spans="2:7">
      <c r="B7" s="6" t="s">
        <v>56</v>
      </c>
      <c r="C7" s="6" t="s">
        <v>57</v>
      </c>
      <c r="D7" s="6">
        <v>7</v>
      </c>
      <c r="G7" s="7">
        <v>1.6</v>
      </c>
    </row>
    <row r="8" spans="2:7">
      <c r="B8" s="6" t="s">
        <v>58</v>
      </c>
      <c r="C8" s="6" t="s">
        <v>59</v>
      </c>
      <c r="D8" s="6">
        <v>6</v>
      </c>
      <c r="G8" s="7">
        <v>1.5</v>
      </c>
    </row>
    <row r="9" spans="2:7">
      <c r="B9" s="6" t="s">
        <v>60</v>
      </c>
      <c r="C9" s="6" t="s">
        <v>61</v>
      </c>
      <c r="D9" s="6">
        <v>5</v>
      </c>
      <c r="G9" s="7">
        <v>1.4</v>
      </c>
    </row>
    <row r="10" spans="2:7">
      <c r="B10" s="6" t="s">
        <v>62</v>
      </c>
      <c r="C10" s="6" t="s">
        <v>63</v>
      </c>
      <c r="D10" s="6">
        <v>4</v>
      </c>
      <c r="G10" s="7">
        <v>1.3</v>
      </c>
    </row>
    <row r="11" spans="2:7">
      <c r="B11" s="6" t="s">
        <v>64</v>
      </c>
      <c r="C11" s="6" t="s">
        <v>65</v>
      </c>
      <c r="D11" s="6">
        <v>3</v>
      </c>
      <c r="G11" s="7">
        <v>1.2</v>
      </c>
    </row>
    <row r="12" spans="2:7">
      <c r="B12" s="6" t="s">
        <v>66</v>
      </c>
      <c r="C12" s="6" t="s">
        <v>67</v>
      </c>
      <c r="D12" s="6">
        <v>2</v>
      </c>
      <c r="G12" s="7">
        <v>1.1000000000000001</v>
      </c>
    </row>
    <row r="13" spans="2:7">
      <c r="B13" s="6" t="s">
        <v>68</v>
      </c>
      <c r="C13" s="6" t="s">
        <v>69</v>
      </c>
      <c r="D13" s="6">
        <v>1</v>
      </c>
      <c r="G13" s="7">
        <v>1</v>
      </c>
    </row>
    <row r="14" spans="2:7">
      <c r="G14" s="7">
        <v>0.9</v>
      </c>
    </row>
    <row r="15" spans="2:7">
      <c r="G15" s="7">
        <v>0.8</v>
      </c>
    </row>
    <row r="16" spans="2:7">
      <c r="G16" s="7">
        <v>0.7</v>
      </c>
    </row>
    <row r="17" spans="3:7">
      <c r="G17" s="7">
        <v>0.6</v>
      </c>
    </row>
    <row r="18" spans="3:7">
      <c r="G18" s="7">
        <v>0.5</v>
      </c>
    </row>
    <row r="19" spans="3:7">
      <c r="G19" s="7">
        <v>0.4</v>
      </c>
    </row>
    <row r="20" spans="3:7">
      <c r="G20" s="7">
        <v>0.3</v>
      </c>
    </row>
    <row r="21" spans="3:7">
      <c r="G21" s="7">
        <v>0.2</v>
      </c>
    </row>
    <row r="22" spans="3:7">
      <c r="G22" s="7">
        <v>0.1</v>
      </c>
    </row>
    <row r="23" spans="3:7">
      <c r="C23" s="6"/>
      <c r="G2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Bruyninckx</dc:creator>
  <cp:keywords/>
  <dc:description/>
  <cp:lastModifiedBy/>
  <cp:revision/>
  <dcterms:created xsi:type="dcterms:W3CDTF">2024-03-04T11:37:59Z</dcterms:created>
  <dcterms:modified xsi:type="dcterms:W3CDTF">2024-07-22T12:00:41Z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2024-03-04T11:54:12Z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c2201fea-7be7-418d-b35a-244109076690</vt:lpwstr>
  </property>
  <property fmtid="{D5CDD505-2E9C-101B-9397-08002B2CF9AE}" pid="8" name="MSIP_Label_415030db-5b96-4a80-bef5-9bbf300e0d2e_ContentBits">
    <vt:lpwstr>0</vt:lpwstr>
  </property>
</Properties>
</file>